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4to Trimestre" sheetId="70" r:id="rId1"/>
  </sheets>
  <calcPr calcId="144525"/>
</workbook>
</file>

<file path=xl/calcChain.xml><?xml version="1.0" encoding="utf-8"?>
<calcChain xmlns="http://schemas.openxmlformats.org/spreadsheetml/2006/main">
  <c r="K33" i="70" l="1"/>
  <c r="C15" i="70"/>
  <c r="D15" i="70"/>
  <c r="E15" i="70"/>
  <c r="F15" i="70"/>
  <c r="G15" i="70"/>
  <c r="H15" i="70"/>
  <c r="I15" i="70"/>
  <c r="J15" i="70"/>
  <c r="K15" i="70"/>
  <c r="C16" i="70"/>
  <c r="D16" i="70"/>
  <c r="E16" i="70"/>
  <c r="F16" i="70"/>
  <c r="G16" i="70"/>
  <c r="H16" i="70"/>
  <c r="I16" i="70"/>
  <c r="J16" i="70"/>
  <c r="K16" i="70"/>
  <c r="C17" i="70"/>
  <c r="D17" i="70"/>
  <c r="E17" i="70"/>
  <c r="F17" i="70"/>
  <c r="G17" i="70"/>
  <c r="H17" i="70"/>
  <c r="I17" i="70"/>
  <c r="J17" i="70"/>
  <c r="K17" i="70"/>
  <c r="C18" i="70"/>
  <c r="D18" i="70"/>
  <c r="E18" i="70"/>
  <c r="F18" i="70"/>
  <c r="G18" i="70"/>
  <c r="H18" i="70"/>
  <c r="I18" i="70"/>
  <c r="J18" i="70"/>
  <c r="K18" i="70"/>
  <c r="C19" i="70"/>
  <c r="D19" i="70"/>
  <c r="E19" i="70"/>
  <c r="F19" i="70"/>
  <c r="G19" i="70"/>
  <c r="H19" i="70"/>
  <c r="I19" i="70"/>
  <c r="J19" i="70"/>
  <c r="K19" i="70"/>
  <c r="C20" i="70"/>
  <c r="D20" i="70"/>
  <c r="E20" i="70"/>
  <c r="F20" i="70"/>
  <c r="G20" i="70"/>
  <c r="H20" i="70"/>
  <c r="I20" i="70"/>
  <c r="J20" i="70"/>
  <c r="K20" i="70"/>
  <c r="C21" i="70"/>
  <c r="D21" i="70"/>
  <c r="E21" i="70"/>
  <c r="F21" i="70"/>
  <c r="G21" i="70"/>
  <c r="H21" i="70"/>
  <c r="I21" i="70"/>
  <c r="J21" i="70"/>
  <c r="K21" i="70"/>
  <c r="C22" i="70"/>
  <c r="D22" i="70"/>
  <c r="E22" i="70"/>
  <c r="F22" i="70"/>
  <c r="G22" i="70"/>
  <c r="H22" i="70"/>
  <c r="I22" i="70"/>
  <c r="J22" i="70"/>
  <c r="K22" i="70"/>
  <c r="C23" i="70"/>
  <c r="D23" i="70"/>
  <c r="E23" i="70"/>
  <c r="F23" i="70"/>
  <c r="G23" i="70"/>
  <c r="H23" i="70"/>
  <c r="I23" i="70"/>
  <c r="J23" i="70"/>
  <c r="K23" i="70"/>
  <c r="C24" i="70"/>
  <c r="D24" i="70"/>
  <c r="E24" i="70"/>
  <c r="F24" i="70"/>
  <c r="G24" i="70"/>
  <c r="H24" i="70"/>
  <c r="I24" i="70"/>
  <c r="J24" i="70"/>
  <c r="K24" i="70"/>
  <c r="C25" i="70"/>
  <c r="D25" i="70"/>
  <c r="E25" i="70"/>
  <c r="F25" i="70"/>
  <c r="G25" i="70"/>
  <c r="H25" i="70"/>
  <c r="I25" i="70"/>
  <c r="J25" i="70"/>
  <c r="K25" i="70"/>
  <c r="C26" i="70"/>
  <c r="D26" i="70"/>
  <c r="E26" i="70"/>
  <c r="F26" i="70"/>
  <c r="G26" i="70"/>
  <c r="H26" i="70"/>
  <c r="I26" i="70"/>
  <c r="J26" i="70"/>
  <c r="K26" i="70"/>
  <c r="C27" i="70"/>
  <c r="D27" i="70"/>
  <c r="E27" i="70"/>
  <c r="F27" i="70"/>
  <c r="G27" i="70"/>
  <c r="H27" i="70"/>
  <c r="I27" i="70"/>
  <c r="J27" i="70"/>
  <c r="K27" i="70"/>
  <c r="C28" i="70"/>
  <c r="D28" i="70"/>
  <c r="E28" i="70"/>
  <c r="F28" i="70"/>
  <c r="G28" i="70"/>
  <c r="H28" i="70"/>
  <c r="I28" i="70"/>
  <c r="J28" i="70"/>
  <c r="K28" i="70"/>
  <c r="C29" i="70"/>
  <c r="D29" i="70"/>
  <c r="E29" i="70"/>
  <c r="F29" i="70"/>
  <c r="G29" i="70"/>
  <c r="H29" i="70"/>
  <c r="I29" i="70"/>
  <c r="J29" i="70"/>
  <c r="K29" i="70"/>
  <c r="C30" i="70"/>
  <c r="D30" i="70"/>
  <c r="E30" i="70"/>
  <c r="F30" i="70"/>
  <c r="G30" i="70"/>
  <c r="H30" i="70"/>
  <c r="I30" i="70"/>
  <c r="J30" i="70"/>
  <c r="K30" i="70"/>
  <c r="C31" i="70"/>
  <c r="D31" i="70"/>
  <c r="E31" i="70"/>
  <c r="F31" i="70"/>
  <c r="G31" i="70"/>
  <c r="H31" i="70"/>
  <c r="I31" i="70"/>
  <c r="J31" i="70"/>
  <c r="K31" i="70"/>
  <c r="C32" i="70"/>
  <c r="D32" i="70"/>
  <c r="E32" i="70"/>
  <c r="F32" i="70"/>
  <c r="G32" i="70"/>
  <c r="H32" i="70"/>
  <c r="I32" i="70"/>
  <c r="J32" i="70"/>
  <c r="K32" i="70"/>
  <c r="C33" i="70"/>
  <c r="D33" i="70"/>
  <c r="E33" i="70"/>
  <c r="F33" i="70"/>
  <c r="G33" i="70"/>
  <c r="H33" i="70"/>
  <c r="I33" i="70"/>
  <c r="J33" i="70"/>
  <c r="D14" i="70"/>
  <c r="E14" i="70"/>
  <c r="F14" i="70"/>
  <c r="G14" i="70"/>
  <c r="H14" i="70"/>
  <c r="I14" i="70"/>
  <c r="J14" i="70"/>
  <c r="K14" i="70"/>
  <c r="C14" i="70"/>
  <c r="K142" i="70"/>
  <c r="J142" i="70"/>
  <c r="I142" i="70"/>
  <c r="H142" i="70"/>
  <c r="G142" i="70"/>
  <c r="F142" i="70"/>
  <c r="E142" i="70"/>
  <c r="D142" i="70"/>
  <c r="C142" i="70"/>
  <c r="L141" i="70"/>
  <c r="L140" i="70"/>
  <c r="L139" i="70"/>
  <c r="L138" i="70"/>
  <c r="L137" i="70"/>
  <c r="L136" i="70"/>
  <c r="L135" i="70"/>
  <c r="L134" i="70"/>
  <c r="L133" i="70"/>
  <c r="L132" i="70"/>
  <c r="L131" i="70"/>
  <c r="L130" i="70"/>
  <c r="L129" i="70"/>
  <c r="L128" i="70"/>
  <c r="L127" i="70"/>
  <c r="L126" i="70"/>
  <c r="L125" i="70"/>
  <c r="L124" i="70"/>
  <c r="L123" i="70"/>
  <c r="L122" i="70"/>
  <c r="L142" i="70" l="1"/>
  <c r="K106" i="70" l="1"/>
  <c r="J106" i="70"/>
  <c r="I106" i="70"/>
  <c r="H106" i="70"/>
  <c r="G106" i="70"/>
  <c r="F106" i="70"/>
  <c r="E106" i="70"/>
  <c r="D106" i="70"/>
  <c r="C106" i="70"/>
  <c r="L105" i="70"/>
  <c r="L104" i="70"/>
  <c r="L103" i="70"/>
  <c r="L102" i="70"/>
  <c r="L101" i="70"/>
  <c r="L100" i="70"/>
  <c r="L99" i="70"/>
  <c r="L98" i="70"/>
  <c r="L97" i="70"/>
  <c r="L96" i="70"/>
  <c r="L95" i="70"/>
  <c r="L94" i="70"/>
  <c r="L93" i="70"/>
  <c r="L92" i="70"/>
  <c r="L91" i="70"/>
  <c r="L90" i="70"/>
  <c r="L89" i="70"/>
  <c r="L88" i="70"/>
  <c r="L87" i="70"/>
  <c r="L86" i="70"/>
  <c r="L106" i="70" l="1"/>
  <c r="K70" i="70"/>
  <c r="J70" i="70"/>
  <c r="I70" i="70"/>
  <c r="H70" i="70"/>
  <c r="G70" i="70"/>
  <c r="F70" i="70"/>
  <c r="E70" i="70"/>
  <c r="D70" i="70"/>
  <c r="C70" i="70"/>
  <c r="L69" i="70"/>
  <c r="L68" i="70"/>
  <c r="L67" i="70"/>
  <c r="L66" i="70"/>
  <c r="L65" i="70"/>
  <c r="L64" i="70"/>
  <c r="L63" i="70"/>
  <c r="L62" i="70"/>
  <c r="L61" i="70"/>
  <c r="L60" i="70"/>
  <c r="L59" i="70"/>
  <c r="L58" i="70"/>
  <c r="L57" i="70"/>
  <c r="L56" i="70"/>
  <c r="L55" i="70"/>
  <c r="L54" i="70"/>
  <c r="L53" i="70"/>
  <c r="L52" i="70"/>
  <c r="L51" i="70"/>
  <c r="L50" i="70"/>
  <c r="L70" i="70" l="1"/>
  <c r="L15" i="70"/>
  <c r="F34" i="70"/>
  <c r="H34" i="70"/>
  <c r="C34" i="70"/>
  <c r="L17" i="70"/>
  <c r="L19" i="70"/>
  <c r="L21" i="70"/>
  <c r="L23" i="70"/>
  <c r="L25" i="70"/>
  <c r="L27" i="70"/>
  <c r="L29" i="70"/>
  <c r="L31" i="70"/>
  <c r="L33" i="70"/>
  <c r="L32" i="70"/>
  <c r="L30" i="70"/>
  <c r="L28" i="70"/>
  <c r="L26" i="70"/>
  <c r="L24" i="70"/>
  <c r="L22" i="70"/>
  <c r="L20" i="70"/>
  <c r="L18" i="70"/>
  <c r="L16" i="70"/>
  <c r="J34" i="70"/>
  <c r="G34" i="70"/>
  <c r="D34" i="70"/>
  <c r="K34" i="70" l="1"/>
  <c r="I34" i="70"/>
  <c r="E34" i="70"/>
  <c r="L14" i="70"/>
  <c r="L34" i="70" s="1"/>
</calcChain>
</file>

<file path=xl/sharedStrings.xml><?xml version="1.0" encoding="utf-8"?>
<sst xmlns="http://schemas.openxmlformats.org/spreadsheetml/2006/main" count="161" uniqueCount="44">
  <si>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</si>
  <si>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</si>
  <si>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</si>
  <si>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</si>
  <si>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</si>
  <si>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</si>
  <si>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</si>
  <si>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</si>
  <si>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</si>
  <si>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</si>
  <si>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</si>
  <si>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</si>
  <si>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</si>
  <si>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</si>
  <si>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</si>
  <si>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</si>
  <si>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</si>
  <si>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</si>
  <si>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</si>
  <si>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</si>
  <si>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</si>
  <si>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</si>
  <si>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</si>
  <si>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</si>
  <si>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</si>
  <si>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III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</si>
  <si>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</si>
  <si>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</si>
  <si>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</si>
  <si>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</si>
  <si>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</si>
  <si>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</si>
  <si>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</si>
  <si>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</si>
  <si>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</si>
  <si>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</si>
  <si>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</si>
  <si>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MUNICIPIO</t>
  </si>
  <si>
    <t>Anexo VII</t>
  </si>
  <si>
    <t>PARTICIPACIONES PAGADAS A LOS MUNICIPIOS POR RECAUDACION DE INGRESOS FEDERALES CORRESPONDIENTES AL CUARTO TRIMESTRE DE 2017</t>
  </si>
  <si>
    <t>PARTICIPACIONES PAGADAS A LOS MUNICIPIOS POR RECAUDACION DE INGRESOS FEDERALES CORRESPONDIENTES AL MES DE OCTUBRE DEL 2017</t>
  </si>
  <si>
    <t>PARTICIPACIONES PAGADAS A LOS MUNICIPIOS POR RECAUDACION DE INGRESOS FEDERALES CORRESPONDIENTES AL MES DE NOVIEMBRE DEL 2017</t>
  </si>
  <si>
    <t>PARTICIPACIONES PAGADAS A LOS MUNICIPIOS POR RECAUDACION DE INGRESOS FEDERALES CORRESPONDIENTES AL MES DE DICIEMBRE DEL 2017</t>
  </si>
  <si>
    <t>(INCLUYE SEGUNDO AJUSTE CUATRIMESTRAL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</si>
</sst>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2"/>
    <xf numFmtId="0" fontId="1" fillId="0" borderId="0" xfId="2" applyFont="1" applyAlignment="1">
      <alignment horizontal="center"/>
    </xf>
    <xf numFmtId="0" fontId="11" fillId="0" borderId="2" xfId="2" applyFont="1" applyBorder="1" applyAlignment="1">
      <alignment wrapText="1"/>
    </xf>
    <xf numFmtId="3" fontId="11" fillId="0" borderId="2" xfId="2" applyNumberFormat="1" applyFont="1" applyBorder="1"/>
    <xf numFmtId="3" fontId="1" fillId="0" borderId="0" xfId="2" applyNumberFormat="1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5" fillId="0" borderId="2" xfId="2" applyFont="1" applyBorder="1" applyAlignment="1">
      <alignment horizontal="center"/>
    </xf>
    <xf numFmtId="4" fontId="1" fillId="0" borderId="0" xfId="2" applyNumberFormat="1"/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1" fillId="0" borderId="2" xfId="0" applyFont="1" applyBorder="1" applyAlignment="1">
      <alignment wrapText="1"/>
    </xf>
    <xf numFmtId="3" fontId="11" fillId="0" borderId="2" xfId="0" applyNumberFormat="1" applyFont="1" applyBorder="1"/>
    <xf numFmtId="0" fontId="11" fillId="0" borderId="2" xfId="0" applyFont="1" applyBorder="1" applyAlignment="1">
      <alignment horizontal="left" wrapText="1"/>
    </xf>
    <xf numFmtId="0" fontId="11" fillId="0" borderId="2" xfId="2" applyFont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3" fontId="10" fillId="0" borderId="2" xfId="2" applyNumberFormat="1" applyFont="1" applyFill="1" applyBorder="1"/>
    <xf numFmtId="3" fontId="10" fillId="0" borderId="2" xfId="0" applyNumberFormat="1" applyFont="1" applyFill="1" applyBorder="1"/>
    <xf numFmtId="0" fontId="10" fillId="0" borderId="5" xfId="2" applyFont="1" applyFill="1" applyBorder="1" applyAlignment="1">
      <alignment horizontal="center"/>
    </xf>
    <xf numFmtId="0" fontId="10" fillId="0" borderId="6" xfId="2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/>
    </xf>
    <xf numFmtId="0" fontId="6" fillId="0" borderId="5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107823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36</xdr:row>
      <xdr:rowOff>0</xdr:rowOff>
    </xdr:from>
    <xdr:to>
      <xdr:col>12</xdr:col>
      <xdr:colOff>0</xdr:colOff>
      <xdr:row>40</xdr:row>
      <xdr:rowOff>19050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0</xdr:colOff>
      <xdr:row>76</xdr:row>
      <xdr:rowOff>19050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112</xdr:row>
      <xdr:rowOff>19050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828389</xdr:colOff>
      <xdr:row>4</xdr:row>
      <xdr:rowOff>161814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28575</xdr:rowOff>
    </xdr:from>
    <xdr:to>
      <xdr:col>2</xdr:col>
      <xdr:colOff>828389</xdr:colOff>
      <xdr:row>41</xdr:row>
      <xdr:rowOff>171339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2935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28575</xdr:rowOff>
    </xdr:from>
    <xdr:to>
      <xdr:col>2</xdr:col>
      <xdr:colOff>828389</xdr:colOff>
      <xdr:row>77</xdr:row>
      <xdr:rowOff>171339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26820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109</xdr:row>
      <xdr:rowOff>28575</xdr:rowOff>
    </xdr:from>
    <xdr:to>
      <xdr:col>2</xdr:col>
      <xdr:colOff>828389</xdr:colOff>
      <xdr:row>113</xdr:row>
      <xdr:rowOff>171339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30705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N142"/>
  <sheetViews>
    <sheetView tabSelected="1" topLeftCell="A97" zoomScaleNormal="100" workbookViewId="0">
      <selection activeCell="M112" sqref="M112"/>
    </sheetView>
  </sheetViews>
  <sheetFormatPr baseColWidth="10" defaultRowHeight="12.75" x14ac:dyDescent="0.2"/>
  <cols>
    <col min="1" max="1" width="4.140625" style="1" customWidth="1"/>
    <col min="2" max="2" width="17.7109375" style="1" customWidth="1"/>
    <col min="3" max="3" width="13.42578125" style="1" customWidth="1"/>
    <col min="4" max="4" width="10.5703125" style="1" customWidth="1"/>
    <col min="5" max="5" width="10.7109375" style="1" customWidth="1"/>
    <col min="6" max="6" width="9" style="1" customWidth="1"/>
    <col min="7" max="7" width="11" style="1" customWidth="1"/>
    <col min="8" max="8" width="11.7109375" style="1" customWidth="1"/>
    <col min="9" max="9" width="12.28515625" style="1" customWidth="1"/>
    <col min="10" max="10" width="9.5703125" style="1" customWidth="1"/>
    <col min="11" max="11" width="9.28515625" style="1" customWidth="1"/>
    <col min="12" max="12" width="11.42578125" style="1" customWidth="1"/>
    <col min="13" max="13" width="11.42578125" style="1"/>
    <col min="14" max="14" width="13.7109375" style="1" bestFit="1" customWidth="1"/>
    <col min="15" max="16384" width="11.42578125" style="1"/>
  </cols>
  <sheetData>
    <row r="3" spans="1:12" ht="16.5" x14ac:dyDescent="0.25">
      <c r="A3" s="26" t="s">
        <v>19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5" x14ac:dyDescent="0.2">
      <c r="A4" s="27" t="s">
        <v>23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4.25" x14ac:dyDescent="0.2">
      <c r="A5" s="28" t="s">
        <v>22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8" spans="1:12" x14ac:dyDescent="0.2">
      <c r="A8" s="29" t="s">
        <v>39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">
      <c r="L10" s="2" t="s">
        <v>25</v>
      </c>
    </row>
    <row r="11" spans="1:12" ht="15" customHeight="1" x14ac:dyDescent="0.2">
      <c r="A11" s="16" t="s">
        <v>1</v>
      </c>
      <c r="B11" s="30" t="s">
        <v>37</v>
      </c>
      <c r="C11" s="33" t="s">
        <v>28</v>
      </c>
      <c r="D11" s="33" t="s">
        <v>29</v>
      </c>
      <c r="E11" s="33" t="s">
        <v>30</v>
      </c>
      <c r="F11" s="33" t="s">
        <v>34</v>
      </c>
      <c r="G11" s="33" t="s">
        <v>31</v>
      </c>
      <c r="H11" s="33" t="s">
        <v>27</v>
      </c>
      <c r="I11" s="33" t="s">
        <v>32</v>
      </c>
      <c r="J11" s="33" t="s">
        <v>33</v>
      </c>
      <c r="K11" s="33" t="s">
        <v>36</v>
      </c>
      <c r="L11" s="33" t="s">
        <v>0</v>
      </c>
    </row>
    <row r="12" spans="1:12" ht="15" customHeight="1" x14ac:dyDescent="0.2">
      <c r="A12" s="17" t="s">
        <v>2</v>
      </c>
      <c r="B12" s="31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2" ht="15" customHeight="1" x14ac:dyDescent="0.2">
      <c r="A13" s="18" t="s">
        <v>3</v>
      </c>
      <c r="B13" s="32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 x14ac:dyDescent="0.2">
      <c r="A14" s="8">
        <v>1</v>
      </c>
      <c r="B14" s="3" t="s">
        <v>5</v>
      </c>
      <c r="C14" s="4">
        <f t="shared" ref="C14:K14" si="0">C50+C86+C122</f>
        <v>8885578.9700000007</v>
      </c>
      <c r="D14" s="4">
        <f t="shared" si="0"/>
        <v>3783534.67</v>
      </c>
      <c r="E14" s="4">
        <f t="shared" si="0"/>
        <v>157646.58000000002</v>
      </c>
      <c r="F14" s="4">
        <f t="shared" si="0"/>
        <v>0</v>
      </c>
      <c r="G14" s="4">
        <f t="shared" si="0"/>
        <v>85006.76999999999</v>
      </c>
      <c r="H14" s="4">
        <f t="shared" si="0"/>
        <v>394648.85000000003</v>
      </c>
      <c r="I14" s="4">
        <f t="shared" si="0"/>
        <v>549054.68000000005</v>
      </c>
      <c r="J14" s="4">
        <f t="shared" si="0"/>
        <v>414178.80999999994</v>
      </c>
      <c r="K14" s="4">
        <f t="shared" si="0"/>
        <v>110706</v>
      </c>
      <c r="L14" s="4">
        <f>SUM(C14:K14)</f>
        <v>14380355.33</v>
      </c>
    </row>
    <row r="15" spans="1:12" x14ac:dyDescent="0.2">
      <c r="A15" s="8">
        <v>2</v>
      </c>
      <c r="B15" s="3" t="s">
        <v>6</v>
      </c>
      <c r="C15" s="4">
        <f t="shared" ref="C15:K15" si="1">C51+C87+C123</f>
        <v>6033229.75</v>
      </c>
      <c r="D15" s="4">
        <f t="shared" si="1"/>
        <v>2611441.6</v>
      </c>
      <c r="E15" s="4">
        <f t="shared" si="1"/>
        <v>235921.12999999998</v>
      </c>
      <c r="F15" s="4">
        <f t="shared" si="1"/>
        <v>0</v>
      </c>
      <c r="G15" s="4">
        <f t="shared" si="1"/>
        <v>66751.09</v>
      </c>
      <c r="H15" s="4">
        <f t="shared" si="1"/>
        <v>157253.82</v>
      </c>
      <c r="I15" s="4">
        <f t="shared" si="1"/>
        <v>259914.21999999997</v>
      </c>
      <c r="J15" s="4">
        <f t="shared" si="1"/>
        <v>169707.63</v>
      </c>
      <c r="K15" s="4">
        <f t="shared" si="1"/>
        <v>0</v>
      </c>
      <c r="L15" s="4">
        <f t="shared" ref="L15:L33" si="2">SUM(C15:K15)</f>
        <v>9534219.2400000021</v>
      </c>
    </row>
    <row r="16" spans="1:12" x14ac:dyDescent="0.2">
      <c r="A16" s="8">
        <v>3</v>
      </c>
      <c r="B16" s="3" t="s">
        <v>20</v>
      </c>
      <c r="C16" s="4">
        <f t="shared" ref="C16:K16" si="3">C52+C88+C124</f>
        <v>5685207.2400000002</v>
      </c>
      <c r="D16" s="4">
        <f t="shared" si="3"/>
        <v>2469234</v>
      </c>
      <c r="E16" s="4">
        <f t="shared" si="3"/>
        <v>250384.91</v>
      </c>
      <c r="F16" s="4">
        <f t="shared" si="3"/>
        <v>0</v>
      </c>
      <c r="G16" s="4">
        <f t="shared" si="3"/>
        <v>64759.34</v>
      </c>
      <c r="H16" s="4">
        <f t="shared" si="3"/>
        <v>114996.91000000002</v>
      </c>
      <c r="I16" s="4">
        <f t="shared" si="3"/>
        <v>226520.32000000001</v>
      </c>
      <c r="J16" s="4">
        <f t="shared" si="3"/>
        <v>124248.33</v>
      </c>
      <c r="K16" s="4">
        <f t="shared" si="3"/>
        <v>202026</v>
      </c>
      <c r="L16" s="4">
        <f t="shared" si="2"/>
        <v>9137377.0500000007</v>
      </c>
    </row>
    <row r="17" spans="1:14" x14ac:dyDescent="0.2">
      <c r="A17" s="8">
        <v>4</v>
      </c>
      <c r="B17" s="3" t="s">
        <v>21</v>
      </c>
      <c r="C17" s="4">
        <f t="shared" ref="C17:K17" si="4">C53+C89+C125</f>
        <v>6442330.0700000003</v>
      </c>
      <c r="D17" s="4">
        <f t="shared" si="4"/>
        <v>2038579.6</v>
      </c>
      <c r="E17" s="4">
        <f t="shared" si="4"/>
        <v>206142.77000000002</v>
      </c>
      <c r="F17" s="4">
        <f t="shared" si="4"/>
        <v>813.08999999999992</v>
      </c>
      <c r="G17" s="4">
        <f t="shared" si="4"/>
        <v>200567.24</v>
      </c>
      <c r="H17" s="4">
        <f t="shared" si="4"/>
        <v>1988717.8399999999</v>
      </c>
      <c r="I17" s="4">
        <f t="shared" si="4"/>
        <v>1122878.28</v>
      </c>
      <c r="J17" s="4">
        <f t="shared" si="4"/>
        <v>1076406.3799999999</v>
      </c>
      <c r="K17" s="4">
        <f t="shared" si="4"/>
        <v>575744</v>
      </c>
      <c r="L17" s="4">
        <f t="shared" si="2"/>
        <v>13652179.27</v>
      </c>
    </row>
    <row r="18" spans="1:14" x14ac:dyDescent="0.2">
      <c r="A18" s="8">
        <v>5</v>
      </c>
      <c r="B18" s="3" t="s">
        <v>7</v>
      </c>
      <c r="C18" s="4">
        <f t="shared" ref="C18:K18" si="5">C54+C90+C126</f>
        <v>11320363.799999999</v>
      </c>
      <c r="D18" s="4">
        <f t="shared" si="5"/>
        <v>4707536.12</v>
      </c>
      <c r="E18" s="4">
        <f t="shared" si="5"/>
        <v>120636.34</v>
      </c>
      <c r="F18" s="4">
        <f t="shared" si="5"/>
        <v>67.19</v>
      </c>
      <c r="G18" s="4">
        <f t="shared" si="5"/>
        <v>129332.69</v>
      </c>
      <c r="H18" s="4">
        <f t="shared" si="5"/>
        <v>805942.95000000007</v>
      </c>
      <c r="I18" s="4">
        <f t="shared" si="5"/>
        <v>888621.67</v>
      </c>
      <c r="J18" s="4">
        <f t="shared" si="5"/>
        <v>760699.40999999992</v>
      </c>
      <c r="K18" s="4">
        <f t="shared" si="5"/>
        <v>0</v>
      </c>
      <c r="L18" s="4">
        <f t="shared" si="2"/>
        <v>18733200.169999998</v>
      </c>
    </row>
    <row r="19" spans="1:14" x14ac:dyDescent="0.2">
      <c r="A19" s="8">
        <v>6</v>
      </c>
      <c r="B19" s="3" t="s">
        <v>17</v>
      </c>
      <c r="C19" s="4">
        <f t="shared" ref="C19:K19" si="6">C55+C91+C127</f>
        <v>3528478.4400000004</v>
      </c>
      <c r="D19" s="4">
        <f t="shared" si="6"/>
        <v>1550022.27</v>
      </c>
      <c r="E19" s="4">
        <f t="shared" si="6"/>
        <v>394597.25</v>
      </c>
      <c r="F19" s="4">
        <f t="shared" si="6"/>
        <v>0</v>
      </c>
      <c r="G19" s="4">
        <f t="shared" si="6"/>
        <v>80590.450000000012</v>
      </c>
      <c r="H19" s="4">
        <f t="shared" si="6"/>
        <v>334537.24</v>
      </c>
      <c r="I19" s="4">
        <f t="shared" si="6"/>
        <v>1000936.4</v>
      </c>
      <c r="J19" s="4">
        <f t="shared" si="6"/>
        <v>369680.18</v>
      </c>
      <c r="K19" s="4">
        <f t="shared" si="6"/>
        <v>703876</v>
      </c>
      <c r="L19" s="4">
        <f t="shared" si="2"/>
        <v>7962718.2300000014</v>
      </c>
    </row>
    <row r="20" spans="1:14" x14ac:dyDescent="0.2">
      <c r="A20" s="8">
        <v>7</v>
      </c>
      <c r="B20" s="3" t="s">
        <v>18</v>
      </c>
      <c r="C20" s="4">
        <f t="shared" ref="C20:K20" si="7">C56+C92+C128</f>
        <v>3685590.6199999996</v>
      </c>
      <c r="D20" s="4">
        <f t="shared" si="7"/>
        <v>1627688.35</v>
      </c>
      <c r="E20" s="4">
        <f t="shared" si="7"/>
        <v>386939.96</v>
      </c>
      <c r="F20" s="4">
        <f t="shared" si="7"/>
        <v>0</v>
      </c>
      <c r="G20" s="4">
        <f t="shared" si="7"/>
        <v>56606.610000000008</v>
      </c>
      <c r="H20" s="4">
        <f t="shared" si="7"/>
        <v>115333.29000000001</v>
      </c>
      <c r="I20" s="4">
        <f t="shared" si="7"/>
        <v>315989.78000000003</v>
      </c>
      <c r="J20" s="4">
        <f t="shared" si="7"/>
        <v>126542.30000000002</v>
      </c>
      <c r="K20" s="4">
        <f t="shared" si="7"/>
        <v>0</v>
      </c>
      <c r="L20" s="4">
        <f t="shared" si="2"/>
        <v>6314690.9100000001</v>
      </c>
    </row>
    <row r="21" spans="1:14" x14ac:dyDescent="0.2">
      <c r="A21" s="8">
        <v>8</v>
      </c>
      <c r="B21" s="3" t="s">
        <v>8</v>
      </c>
      <c r="C21" s="4">
        <f t="shared" ref="C21:K21" si="8">C57+C93+C129</f>
        <v>7760948.790000001</v>
      </c>
      <c r="D21" s="4">
        <f t="shared" si="8"/>
        <v>3309211.85</v>
      </c>
      <c r="E21" s="4">
        <f t="shared" si="8"/>
        <v>182320.08</v>
      </c>
      <c r="F21" s="4">
        <f t="shared" si="8"/>
        <v>0</v>
      </c>
      <c r="G21" s="4">
        <f t="shared" si="8"/>
        <v>72880.83</v>
      </c>
      <c r="H21" s="4">
        <f t="shared" si="8"/>
        <v>292440.31</v>
      </c>
      <c r="I21" s="4">
        <f t="shared" si="8"/>
        <v>394419.9</v>
      </c>
      <c r="J21" s="4">
        <f t="shared" si="8"/>
        <v>307765.7</v>
      </c>
      <c r="K21" s="4">
        <f t="shared" si="8"/>
        <v>922328</v>
      </c>
      <c r="L21" s="4">
        <f t="shared" si="2"/>
        <v>13242315.460000001</v>
      </c>
    </row>
    <row r="22" spans="1:14" x14ac:dyDescent="0.2">
      <c r="A22" s="8">
        <v>9</v>
      </c>
      <c r="B22" s="3" t="s">
        <v>9</v>
      </c>
      <c r="C22" s="4">
        <f t="shared" ref="C22:K22" si="9">C58+C94+C130</f>
        <v>6877892.5600000005</v>
      </c>
      <c r="D22" s="4">
        <f t="shared" si="9"/>
        <v>2974351.4000000004</v>
      </c>
      <c r="E22" s="4">
        <f t="shared" si="9"/>
        <v>206142.77000000002</v>
      </c>
      <c r="F22" s="4">
        <f t="shared" si="9"/>
        <v>0</v>
      </c>
      <c r="G22" s="4">
        <f t="shared" si="9"/>
        <v>71746.320000000007</v>
      </c>
      <c r="H22" s="4">
        <f t="shared" si="9"/>
        <v>177966.88</v>
      </c>
      <c r="I22" s="4">
        <f t="shared" si="9"/>
        <v>346480.19999999995</v>
      </c>
      <c r="J22" s="4">
        <f t="shared" si="9"/>
        <v>193383.16</v>
      </c>
      <c r="K22" s="4">
        <f t="shared" si="9"/>
        <v>0</v>
      </c>
      <c r="L22" s="4">
        <f t="shared" si="2"/>
        <v>10847963.290000001</v>
      </c>
    </row>
    <row r="23" spans="1:14" x14ac:dyDescent="0.2">
      <c r="A23" s="8">
        <v>10</v>
      </c>
      <c r="B23" s="3" t="s">
        <v>16</v>
      </c>
      <c r="C23" s="4">
        <f t="shared" ref="C23:K23" si="10">C59+C95+C131</f>
        <v>3833127.94</v>
      </c>
      <c r="D23" s="4">
        <f t="shared" si="10"/>
        <v>1691216.8199999998</v>
      </c>
      <c r="E23" s="4">
        <f t="shared" si="10"/>
        <v>369498.35</v>
      </c>
      <c r="F23" s="4">
        <f t="shared" si="10"/>
        <v>0</v>
      </c>
      <c r="G23" s="4">
        <f t="shared" si="10"/>
        <v>65432.36</v>
      </c>
      <c r="H23" s="4">
        <f t="shared" si="10"/>
        <v>132253.37</v>
      </c>
      <c r="I23" s="4">
        <f t="shared" si="10"/>
        <v>352275.6</v>
      </c>
      <c r="J23" s="4">
        <f t="shared" si="10"/>
        <v>145956.81</v>
      </c>
      <c r="K23" s="4">
        <f t="shared" si="10"/>
        <v>678054</v>
      </c>
      <c r="L23" s="4">
        <f t="shared" si="2"/>
        <v>7267815.2499999991</v>
      </c>
    </row>
    <row r="24" spans="1:14" x14ac:dyDescent="0.2">
      <c r="A24" s="8">
        <v>11</v>
      </c>
      <c r="B24" s="3" t="s">
        <v>10</v>
      </c>
      <c r="C24" s="4">
        <f t="shared" ref="C24:K24" si="11">C60+C96+C132</f>
        <v>6888562.79</v>
      </c>
      <c r="D24" s="4">
        <f t="shared" si="11"/>
        <v>3444085.7699999996</v>
      </c>
      <c r="E24" s="4">
        <f t="shared" si="11"/>
        <v>203590.34</v>
      </c>
      <c r="F24" s="4">
        <f t="shared" si="11"/>
        <v>0</v>
      </c>
      <c r="G24" s="4">
        <f t="shared" si="11"/>
        <v>91073.8</v>
      </c>
      <c r="H24" s="4">
        <f t="shared" si="11"/>
        <v>355257.9</v>
      </c>
      <c r="I24" s="4">
        <f t="shared" si="11"/>
        <v>712231.52</v>
      </c>
      <c r="J24" s="4">
        <f t="shared" si="11"/>
        <v>385574.38</v>
      </c>
      <c r="K24" s="4">
        <f t="shared" si="11"/>
        <v>897188</v>
      </c>
      <c r="L24" s="4">
        <f t="shared" si="2"/>
        <v>12977564.5</v>
      </c>
    </row>
    <row r="25" spans="1:14" x14ac:dyDescent="0.2">
      <c r="A25" s="8">
        <v>12</v>
      </c>
      <c r="B25" s="3" t="s">
        <v>11</v>
      </c>
      <c r="C25" s="4">
        <f t="shared" ref="C25:K25" si="12">C61+C97+C133</f>
        <v>7916073.9299999997</v>
      </c>
      <c r="D25" s="4">
        <f t="shared" si="12"/>
        <v>3511131.24</v>
      </c>
      <c r="E25" s="4">
        <f t="shared" si="12"/>
        <v>172535.77000000002</v>
      </c>
      <c r="F25" s="4">
        <f t="shared" si="12"/>
        <v>2.25</v>
      </c>
      <c r="G25" s="4">
        <f t="shared" si="12"/>
        <v>154406.72999999998</v>
      </c>
      <c r="H25" s="4">
        <f t="shared" si="12"/>
        <v>235765.26</v>
      </c>
      <c r="I25" s="4">
        <f t="shared" si="12"/>
        <v>382012.11</v>
      </c>
      <c r="J25" s="4">
        <f t="shared" si="12"/>
        <v>253572.09999999998</v>
      </c>
      <c r="K25" s="4">
        <f t="shared" si="12"/>
        <v>2243677</v>
      </c>
      <c r="L25" s="4">
        <f t="shared" si="2"/>
        <v>14869176.389999999</v>
      </c>
    </row>
    <row r="26" spans="1:14" x14ac:dyDescent="0.2">
      <c r="A26" s="8">
        <v>13</v>
      </c>
      <c r="B26" s="3" t="s">
        <v>12</v>
      </c>
      <c r="C26" s="4">
        <f t="shared" ref="C26:K26" si="13">C62+C98+C134</f>
        <v>11544082.079999998</v>
      </c>
      <c r="D26" s="4">
        <f t="shared" si="13"/>
        <v>4941224.38</v>
      </c>
      <c r="E26" s="4">
        <f t="shared" si="13"/>
        <v>119360.11000000002</v>
      </c>
      <c r="F26" s="4">
        <f t="shared" si="13"/>
        <v>272.55</v>
      </c>
      <c r="G26" s="4">
        <f t="shared" si="13"/>
        <v>100638.44</v>
      </c>
      <c r="H26" s="4">
        <f t="shared" si="13"/>
        <v>418378.22000000003</v>
      </c>
      <c r="I26" s="4">
        <f t="shared" si="13"/>
        <v>497120.64</v>
      </c>
      <c r="J26" s="4">
        <f t="shared" si="13"/>
        <v>455691.27</v>
      </c>
      <c r="K26" s="4">
        <f t="shared" si="13"/>
        <v>0</v>
      </c>
      <c r="L26" s="4">
        <f t="shared" si="2"/>
        <v>18076767.689999998</v>
      </c>
    </row>
    <row r="27" spans="1:14" ht="12.75" customHeight="1" x14ac:dyDescent="0.2">
      <c r="A27" s="8">
        <v>14</v>
      </c>
      <c r="B27" s="3" t="s">
        <v>35</v>
      </c>
      <c r="C27" s="4">
        <f t="shared" ref="C27:K27" si="14">C63+C99+C135</f>
        <v>5188868.4000000004</v>
      </c>
      <c r="D27" s="4">
        <f t="shared" si="14"/>
        <v>2603780.0699999998</v>
      </c>
      <c r="E27" s="4">
        <f t="shared" si="14"/>
        <v>275058.41000000003</v>
      </c>
      <c r="F27" s="4">
        <f t="shared" si="14"/>
        <v>0</v>
      </c>
      <c r="G27" s="4">
        <f t="shared" si="14"/>
        <v>61666.689999999988</v>
      </c>
      <c r="H27" s="4">
        <f t="shared" si="14"/>
        <v>78314.27</v>
      </c>
      <c r="I27" s="4">
        <f t="shared" si="14"/>
        <v>177705.01</v>
      </c>
      <c r="J27" s="4">
        <f t="shared" si="14"/>
        <v>85095.11</v>
      </c>
      <c r="K27" s="4">
        <f t="shared" si="14"/>
        <v>1321547</v>
      </c>
      <c r="L27" s="4">
        <f t="shared" si="2"/>
        <v>9792034.9600000009</v>
      </c>
      <c r="N27" s="9"/>
    </row>
    <row r="28" spans="1:14" x14ac:dyDescent="0.2">
      <c r="A28" s="8">
        <v>15</v>
      </c>
      <c r="B28" s="3" t="s">
        <v>26</v>
      </c>
      <c r="C28" s="4">
        <f t="shared" ref="C28:K28" si="15">C64+C100+C136</f>
        <v>6865479.9100000001</v>
      </c>
      <c r="D28" s="4">
        <f t="shared" si="15"/>
        <v>2967488.66</v>
      </c>
      <c r="E28" s="4">
        <f t="shared" si="15"/>
        <v>206142.77000000002</v>
      </c>
      <c r="F28" s="4">
        <f t="shared" si="15"/>
        <v>0</v>
      </c>
      <c r="G28" s="4">
        <f t="shared" si="15"/>
        <v>75417.459999999992</v>
      </c>
      <c r="H28" s="4">
        <f t="shared" si="15"/>
        <v>239273.26999999996</v>
      </c>
      <c r="I28" s="4">
        <f t="shared" si="15"/>
        <v>340984.72</v>
      </c>
      <c r="J28" s="4">
        <f t="shared" si="15"/>
        <v>257806.76</v>
      </c>
      <c r="K28" s="4">
        <f t="shared" si="15"/>
        <v>94396</v>
      </c>
      <c r="L28" s="4">
        <f t="shared" si="2"/>
        <v>11046989.550000001</v>
      </c>
      <c r="N28" s="9"/>
    </row>
    <row r="29" spans="1:14" x14ac:dyDescent="0.2">
      <c r="A29" s="8">
        <v>16</v>
      </c>
      <c r="B29" s="3" t="s">
        <v>24</v>
      </c>
      <c r="C29" s="4">
        <f t="shared" ref="C29:K29" si="16">C65+C101+C137</f>
        <v>20622156.18</v>
      </c>
      <c r="D29" s="4">
        <f t="shared" si="16"/>
        <v>10150985.68</v>
      </c>
      <c r="E29" s="4">
        <f t="shared" si="16"/>
        <v>62355.83</v>
      </c>
      <c r="F29" s="4">
        <f t="shared" si="16"/>
        <v>275.84000000000003</v>
      </c>
      <c r="G29" s="4">
        <f t="shared" si="16"/>
        <v>151196.62</v>
      </c>
      <c r="H29" s="4">
        <f t="shared" si="16"/>
        <v>972754.41</v>
      </c>
      <c r="I29" s="4">
        <f t="shared" si="16"/>
        <v>1223118.95</v>
      </c>
      <c r="J29" s="4">
        <f t="shared" si="16"/>
        <v>1016290.5900000001</v>
      </c>
      <c r="K29" s="4">
        <f t="shared" si="16"/>
        <v>2281082</v>
      </c>
      <c r="L29" s="4">
        <f t="shared" si="2"/>
        <v>36480216.100000001</v>
      </c>
      <c r="N29" s="9"/>
    </row>
    <row r="30" spans="1:14" x14ac:dyDescent="0.2">
      <c r="A30" s="8">
        <v>17</v>
      </c>
      <c r="B30" s="3" t="s">
        <v>13</v>
      </c>
      <c r="C30" s="4">
        <f t="shared" ref="C30:K30" si="17">C66+C102+C138</f>
        <v>8536091.629999999</v>
      </c>
      <c r="D30" s="4">
        <f t="shared" si="17"/>
        <v>3639141.4300000006</v>
      </c>
      <c r="E30" s="4">
        <f t="shared" si="17"/>
        <v>163602.25</v>
      </c>
      <c r="F30" s="4">
        <f t="shared" si="17"/>
        <v>0</v>
      </c>
      <c r="G30" s="4">
        <f t="shared" si="17"/>
        <v>98437.14</v>
      </c>
      <c r="H30" s="4">
        <f t="shared" si="17"/>
        <v>428297.81</v>
      </c>
      <c r="I30" s="4">
        <f t="shared" si="17"/>
        <v>648787.08000000007</v>
      </c>
      <c r="J30" s="4">
        <f t="shared" si="17"/>
        <v>445826.24</v>
      </c>
      <c r="K30" s="4">
        <f t="shared" si="17"/>
        <v>32636</v>
      </c>
      <c r="L30" s="4">
        <f t="shared" si="2"/>
        <v>13992819.58</v>
      </c>
      <c r="N30" s="9"/>
    </row>
    <row r="31" spans="1:14" x14ac:dyDescent="0.2">
      <c r="A31" s="8">
        <v>18</v>
      </c>
      <c r="B31" s="3" t="s">
        <v>4</v>
      </c>
      <c r="C31" s="4">
        <f t="shared" ref="C31:K31" si="18">C67+C103+C139</f>
        <v>97031023.150000006</v>
      </c>
      <c r="D31" s="4">
        <f t="shared" si="18"/>
        <v>40307763.810000002</v>
      </c>
      <c r="E31" s="4">
        <f t="shared" si="18"/>
        <v>5776.9500000000007</v>
      </c>
      <c r="F31" s="4">
        <f t="shared" si="18"/>
        <v>4978.05</v>
      </c>
      <c r="G31" s="4">
        <f t="shared" si="18"/>
        <v>530621.05999999994</v>
      </c>
      <c r="H31" s="4">
        <f t="shared" si="18"/>
        <v>7557074.4800000004</v>
      </c>
      <c r="I31" s="4">
        <f t="shared" si="18"/>
        <v>4173064.04</v>
      </c>
      <c r="J31" s="4">
        <f t="shared" si="18"/>
        <v>4072701.3</v>
      </c>
      <c r="K31" s="4">
        <f t="shared" si="18"/>
        <v>12128285</v>
      </c>
      <c r="L31" s="4">
        <f t="shared" si="2"/>
        <v>165811287.84</v>
      </c>
      <c r="N31" s="9"/>
    </row>
    <row r="32" spans="1:14" x14ac:dyDescent="0.2">
      <c r="A32" s="8">
        <v>19</v>
      </c>
      <c r="B32" s="3" t="s">
        <v>14</v>
      </c>
      <c r="C32" s="4">
        <f t="shared" ref="C32:K32" si="19">C68+C104+C140</f>
        <v>9374841.0099999998</v>
      </c>
      <c r="D32" s="4">
        <f t="shared" si="19"/>
        <v>4286571.22</v>
      </c>
      <c r="E32" s="4">
        <f t="shared" si="19"/>
        <v>150414.69</v>
      </c>
      <c r="F32" s="4">
        <f t="shared" si="19"/>
        <v>0</v>
      </c>
      <c r="G32" s="4">
        <f t="shared" si="19"/>
        <v>67709.13</v>
      </c>
      <c r="H32" s="4">
        <f t="shared" si="19"/>
        <v>313568.21000000002</v>
      </c>
      <c r="I32" s="4">
        <f t="shared" si="19"/>
        <v>403162.57</v>
      </c>
      <c r="J32" s="4">
        <f t="shared" si="19"/>
        <v>340359.42000000004</v>
      </c>
      <c r="K32" s="4">
        <f t="shared" si="19"/>
        <v>2223914</v>
      </c>
      <c r="L32" s="4">
        <f t="shared" si="2"/>
        <v>17160540.25</v>
      </c>
      <c r="N32" s="9"/>
    </row>
    <row r="33" spans="1:14" x14ac:dyDescent="0.2">
      <c r="A33" s="8">
        <v>20</v>
      </c>
      <c r="B33" s="3" t="s">
        <v>15</v>
      </c>
      <c r="C33" s="4">
        <f t="shared" ref="C33:K33" si="20">C69+C105+C141</f>
        <v>7502036.5399999991</v>
      </c>
      <c r="D33" s="4">
        <f t="shared" si="20"/>
        <v>3134071.0599999996</v>
      </c>
      <c r="E33" s="4">
        <f t="shared" si="20"/>
        <v>185723.41999999998</v>
      </c>
      <c r="F33" s="4">
        <f t="shared" si="20"/>
        <v>0</v>
      </c>
      <c r="G33" s="4">
        <f t="shared" si="20"/>
        <v>104489.5</v>
      </c>
      <c r="H33" s="4">
        <f t="shared" si="20"/>
        <v>528158.22</v>
      </c>
      <c r="I33" s="4">
        <f t="shared" si="20"/>
        <v>567179.32000000007</v>
      </c>
      <c r="J33" s="4">
        <f t="shared" si="20"/>
        <v>520942.33</v>
      </c>
      <c r="K33" s="4">
        <f t="shared" si="20"/>
        <v>3952190</v>
      </c>
      <c r="L33" s="4">
        <f t="shared" si="2"/>
        <v>16494790.389999999</v>
      </c>
      <c r="N33" s="9"/>
    </row>
    <row r="34" spans="1:14" x14ac:dyDescent="0.2">
      <c r="A34" s="43" t="s">
        <v>0</v>
      </c>
      <c r="B34" s="44"/>
      <c r="C34" s="22">
        <f t="shared" ref="C34:L34" si="21">SUM(C14:C33)</f>
        <v>245521963.79999998</v>
      </c>
      <c r="D34" s="22">
        <f t="shared" si="21"/>
        <v>105749060</v>
      </c>
      <c r="E34" s="22">
        <f t="shared" si="21"/>
        <v>4054790.68</v>
      </c>
      <c r="F34" s="22">
        <f>SUM(F14:F33)</f>
        <v>6408.97</v>
      </c>
      <c r="G34" s="22">
        <f t="shared" si="21"/>
        <v>2329330.2699999996</v>
      </c>
      <c r="H34" s="22">
        <f t="shared" si="21"/>
        <v>15640933.51</v>
      </c>
      <c r="I34" s="22">
        <f t="shared" si="21"/>
        <v>14582457.010000002</v>
      </c>
      <c r="J34" s="22">
        <f t="shared" si="21"/>
        <v>11522428.209999999</v>
      </c>
      <c r="K34" s="22">
        <f t="shared" si="21"/>
        <v>28367649</v>
      </c>
      <c r="L34" s="22">
        <f t="shared" si="21"/>
        <v>427775021.45000005</v>
      </c>
      <c r="N34" s="5"/>
    </row>
    <row r="35" spans="1:14" x14ac:dyDescent="0.2">
      <c r="C35" s="9"/>
      <c r="G35" s="9"/>
      <c r="N35" s="9"/>
    </row>
    <row r="36" spans="1:14" x14ac:dyDescent="0.2">
      <c r="L36" s="5"/>
    </row>
    <row r="39" spans="1:14" ht="16.5" x14ac:dyDescent="0.25">
      <c r="A39" s="26" t="s">
        <v>19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4" ht="15" x14ac:dyDescent="0.2">
      <c r="A40" s="27" t="s">
        <v>23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4" ht="14.25" x14ac:dyDescent="0.2">
      <c r="A41" s="28" t="s">
        <v>22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1:14" ht="15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4" spans="1:14" x14ac:dyDescent="0.2">
      <c r="A44" s="38" t="s">
        <v>40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4" x14ac:dyDescent="0.2">
      <c r="A45" s="42" t="s">
        <v>43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 s="10" t="s">
        <v>38</v>
      </c>
    </row>
    <row r="47" spans="1:14" ht="15" customHeight="1" x14ac:dyDescent="0.2">
      <c r="A47" s="19" t="s">
        <v>1</v>
      </c>
      <c r="B47" s="39" t="s">
        <v>37</v>
      </c>
      <c r="C47" s="33" t="s">
        <v>28</v>
      </c>
      <c r="D47" s="33" t="s">
        <v>29</v>
      </c>
      <c r="E47" s="33" t="s">
        <v>30</v>
      </c>
      <c r="F47" s="33" t="s">
        <v>34</v>
      </c>
      <c r="G47" s="33" t="s">
        <v>31</v>
      </c>
      <c r="H47" s="33" t="s">
        <v>27</v>
      </c>
      <c r="I47" s="33" t="s">
        <v>32</v>
      </c>
      <c r="J47" s="33" t="s">
        <v>33</v>
      </c>
      <c r="K47" s="33" t="s">
        <v>36</v>
      </c>
      <c r="L47" s="33" t="s">
        <v>0</v>
      </c>
    </row>
    <row r="48" spans="1:14" ht="15" customHeight="1" x14ac:dyDescent="0.2">
      <c r="A48" s="20" t="s">
        <v>2</v>
      </c>
      <c r="B48" s="40"/>
      <c r="C48" s="34"/>
      <c r="D48" s="34"/>
      <c r="E48" s="34"/>
      <c r="F48" s="34"/>
      <c r="G48" s="34"/>
      <c r="H48" s="34"/>
      <c r="I48" s="34"/>
      <c r="J48" s="34"/>
      <c r="K48" s="34"/>
      <c r="L48" s="34"/>
    </row>
    <row r="49" spans="1:12" ht="15" customHeight="1" x14ac:dyDescent="0.2">
      <c r="A49" s="21" t="s">
        <v>3</v>
      </c>
      <c r="B49" s="41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 x14ac:dyDescent="0.2">
      <c r="A50" s="11">
        <v>1</v>
      </c>
      <c r="B50" s="12" t="s">
        <v>5</v>
      </c>
      <c r="C50" s="13">
        <v>2452781.91</v>
      </c>
      <c r="D50" s="13">
        <v>1181423.0999999999</v>
      </c>
      <c r="E50" s="13">
        <v>42753.05</v>
      </c>
      <c r="F50" s="13">
        <v>0</v>
      </c>
      <c r="G50" s="13">
        <v>27846.03</v>
      </c>
      <c r="H50" s="13">
        <v>151305.57</v>
      </c>
      <c r="I50" s="13">
        <v>283529.09000000003</v>
      </c>
      <c r="J50" s="13">
        <v>147463.82</v>
      </c>
      <c r="K50" s="13">
        <v>0</v>
      </c>
      <c r="L50" s="13">
        <f>SUM(C50:K50)</f>
        <v>4287102.5699999994</v>
      </c>
    </row>
    <row r="51" spans="1:12" x14ac:dyDescent="0.2">
      <c r="A51" s="11">
        <v>2</v>
      </c>
      <c r="B51" s="12" t="s">
        <v>6</v>
      </c>
      <c r="C51" s="13">
        <v>1571693.57</v>
      </c>
      <c r="D51" s="13">
        <v>849799.3</v>
      </c>
      <c r="E51" s="13">
        <v>67371.739999999991</v>
      </c>
      <c r="F51" s="13">
        <v>0</v>
      </c>
      <c r="G51" s="13">
        <v>21865.940000000002</v>
      </c>
      <c r="H51" s="13">
        <v>58664.24</v>
      </c>
      <c r="I51" s="13">
        <v>136208.85999999999</v>
      </c>
      <c r="J51" s="13">
        <v>60372.27</v>
      </c>
      <c r="K51" s="13">
        <v>0</v>
      </c>
      <c r="L51" s="13">
        <f t="shared" ref="L51:L69" si="22">SUM(C51:K51)</f>
        <v>2765975.9200000004</v>
      </c>
    </row>
    <row r="52" spans="1:12" x14ac:dyDescent="0.2">
      <c r="A52" s="11">
        <v>3</v>
      </c>
      <c r="B52" s="14" t="s">
        <v>20</v>
      </c>
      <c r="C52" s="13">
        <v>1461744.1300000004</v>
      </c>
      <c r="D52" s="13">
        <v>810132.98</v>
      </c>
      <c r="E52" s="13">
        <v>71920.849999999991</v>
      </c>
      <c r="F52" s="13">
        <v>0</v>
      </c>
      <c r="G52" s="13">
        <v>21213.5</v>
      </c>
      <c r="H52" s="13">
        <v>42882.310000000005</v>
      </c>
      <c r="I52" s="13">
        <v>119861.89</v>
      </c>
      <c r="J52" s="13">
        <v>44192.54</v>
      </c>
      <c r="K52" s="13">
        <v>0</v>
      </c>
      <c r="L52" s="13">
        <f t="shared" si="22"/>
        <v>2571948.2000000007</v>
      </c>
    </row>
    <row r="53" spans="1:12" x14ac:dyDescent="0.2">
      <c r="A53" s="11">
        <v>4</v>
      </c>
      <c r="B53" s="12" t="s">
        <v>21</v>
      </c>
      <c r="C53" s="13">
        <v>336680.0700000003</v>
      </c>
      <c r="D53" s="13">
        <v>-397447.14999999991</v>
      </c>
      <c r="E53" s="13">
        <v>58005.94</v>
      </c>
      <c r="F53" s="13">
        <v>0</v>
      </c>
      <c r="G53" s="13">
        <v>65700.679999999993</v>
      </c>
      <c r="H53" s="13">
        <v>1199616.3999999999</v>
      </c>
      <c r="I53" s="13">
        <v>581590.14</v>
      </c>
      <c r="J53" s="13">
        <v>377230.79</v>
      </c>
      <c r="K53" s="13">
        <v>184219</v>
      </c>
      <c r="L53" s="13">
        <f t="shared" si="22"/>
        <v>2405595.8700000006</v>
      </c>
    </row>
    <row r="54" spans="1:12" x14ac:dyDescent="0.2">
      <c r="A54" s="11">
        <v>5</v>
      </c>
      <c r="B54" s="12" t="s">
        <v>7</v>
      </c>
      <c r="C54" s="13">
        <v>2906633.6599999992</v>
      </c>
      <c r="D54" s="13">
        <v>1306417.31</v>
      </c>
      <c r="E54" s="13">
        <v>31112.7</v>
      </c>
      <c r="F54" s="13">
        <v>0</v>
      </c>
      <c r="G54" s="13">
        <v>42366.070000000007</v>
      </c>
      <c r="H54" s="13">
        <v>346618.39</v>
      </c>
      <c r="I54" s="13">
        <v>458493.65</v>
      </c>
      <c r="J54" s="13">
        <v>270172.87</v>
      </c>
      <c r="K54" s="13">
        <v>0</v>
      </c>
      <c r="L54" s="13">
        <f t="shared" si="22"/>
        <v>5361814.6499999994</v>
      </c>
    </row>
    <row r="55" spans="1:12" x14ac:dyDescent="0.2">
      <c r="A55" s="11">
        <v>6</v>
      </c>
      <c r="B55" s="12" t="s">
        <v>17</v>
      </c>
      <c r="C55" s="13">
        <v>488026.02999999991</v>
      </c>
      <c r="D55" s="13">
        <v>458320.24000000005</v>
      </c>
      <c r="E55" s="13">
        <v>117278.09999999999</v>
      </c>
      <c r="F55" s="13">
        <v>0</v>
      </c>
      <c r="G55" s="13">
        <v>26399.360000000001</v>
      </c>
      <c r="H55" s="13">
        <v>122507.44</v>
      </c>
      <c r="I55" s="13">
        <v>513618.75</v>
      </c>
      <c r="J55" s="13">
        <v>131278.88</v>
      </c>
      <c r="K55" s="13">
        <v>0</v>
      </c>
      <c r="L55" s="13">
        <f t="shared" si="22"/>
        <v>1857428.8000000003</v>
      </c>
    </row>
    <row r="56" spans="1:12" x14ac:dyDescent="0.2">
      <c r="A56" s="11">
        <v>7</v>
      </c>
      <c r="B56" s="12" t="s">
        <v>18</v>
      </c>
      <c r="C56" s="13">
        <v>795862.1399999999</v>
      </c>
      <c r="D56" s="13">
        <v>535213.88</v>
      </c>
      <c r="E56" s="13">
        <v>114869.75</v>
      </c>
      <c r="F56" s="13">
        <v>0</v>
      </c>
      <c r="G56" s="13">
        <v>18542.870000000003</v>
      </c>
      <c r="H56" s="13">
        <v>42240.05</v>
      </c>
      <c r="I56" s="13">
        <v>165385.22</v>
      </c>
      <c r="J56" s="13">
        <v>45007.34</v>
      </c>
      <c r="K56" s="13">
        <v>0</v>
      </c>
      <c r="L56" s="13">
        <f t="shared" si="22"/>
        <v>1717121.2500000002</v>
      </c>
    </row>
    <row r="57" spans="1:12" x14ac:dyDescent="0.2">
      <c r="A57" s="11">
        <v>8</v>
      </c>
      <c r="B57" s="12" t="s">
        <v>8</v>
      </c>
      <c r="C57" s="13">
        <v>2156520.81</v>
      </c>
      <c r="D57" s="13">
        <v>1040746.88</v>
      </c>
      <c r="E57" s="13">
        <v>50513.289999999994</v>
      </c>
      <c r="F57" s="13">
        <v>0</v>
      </c>
      <c r="G57" s="13">
        <v>23873.89</v>
      </c>
      <c r="H57" s="13">
        <v>111877.57</v>
      </c>
      <c r="I57" s="13">
        <v>204444.21</v>
      </c>
      <c r="J57" s="13">
        <v>109556.54</v>
      </c>
      <c r="K57" s="13">
        <v>14815</v>
      </c>
      <c r="L57" s="13">
        <f t="shared" si="22"/>
        <v>3712348.19</v>
      </c>
    </row>
    <row r="58" spans="1:12" x14ac:dyDescent="0.2">
      <c r="A58" s="11">
        <v>9</v>
      </c>
      <c r="B58" s="12" t="s">
        <v>9</v>
      </c>
      <c r="C58" s="13">
        <v>1836872.0100000002</v>
      </c>
      <c r="D58" s="13">
        <v>971809.42</v>
      </c>
      <c r="E58" s="13">
        <v>58005.94</v>
      </c>
      <c r="F58" s="13">
        <v>0</v>
      </c>
      <c r="G58" s="13">
        <v>23502.25</v>
      </c>
      <c r="H58" s="13">
        <v>66220.479999999996</v>
      </c>
      <c r="I58" s="13">
        <v>180116.49</v>
      </c>
      <c r="J58" s="13">
        <v>68723.649999999994</v>
      </c>
      <c r="K58" s="13">
        <v>0</v>
      </c>
      <c r="L58" s="13">
        <f t="shared" si="22"/>
        <v>3205250.2399999998</v>
      </c>
    </row>
    <row r="59" spans="1:12" x14ac:dyDescent="0.2">
      <c r="A59" s="11">
        <v>10</v>
      </c>
      <c r="B59" s="12" t="s">
        <v>16</v>
      </c>
      <c r="C59" s="13">
        <v>759653.65000000014</v>
      </c>
      <c r="D59" s="13">
        <v>549884.27</v>
      </c>
      <c r="E59" s="13">
        <v>109384.06999999999</v>
      </c>
      <c r="F59" s="13">
        <v>0</v>
      </c>
      <c r="G59" s="13">
        <v>21433.96</v>
      </c>
      <c r="H59" s="13">
        <v>48566.770000000004</v>
      </c>
      <c r="I59" s="13">
        <v>183455.66</v>
      </c>
      <c r="J59" s="13">
        <v>51819.519999999997</v>
      </c>
      <c r="K59" s="13">
        <v>651648</v>
      </c>
      <c r="L59" s="13">
        <f t="shared" si="22"/>
        <v>2375845.9000000004</v>
      </c>
    </row>
    <row r="60" spans="1:12" x14ac:dyDescent="0.2">
      <c r="A60" s="11">
        <v>11</v>
      </c>
      <c r="B60" s="12" t="s">
        <v>10</v>
      </c>
      <c r="C60" s="13">
        <v>1640323.37</v>
      </c>
      <c r="D60" s="13">
        <v>1126793.1000000001</v>
      </c>
      <c r="E60" s="13">
        <v>57203.149999999994</v>
      </c>
      <c r="F60" s="13">
        <v>0</v>
      </c>
      <c r="G60" s="13">
        <v>29833.440000000002</v>
      </c>
      <c r="H60" s="13">
        <v>131439.78</v>
      </c>
      <c r="I60" s="13">
        <v>366558.1</v>
      </c>
      <c r="J60" s="13">
        <v>137208.03</v>
      </c>
      <c r="K60" s="13">
        <v>894920</v>
      </c>
      <c r="L60" s="13">
        <f t="shared" si="22"/>
        <v>4384278.97</v>
      </c>
    </row>
    <row r="61" spans="1:12" x14ac:dyDescent="0.2">
      <c r="A61" s="11">
        <v>12</v>
      </c>
      <c r="B61" s="12" t="s">
        <v>11</v>
      </c>
      <c r="C61" s="13">
        <v>1368781.25</v>
      </c>
      <c r="D61" s="13">
        <v>1131696.33</v>
      </c>
      <c r="E61" s="13">
        <v>47435.960000000006</v>
      </c>
      <c r="F61" s="13">
        <v>0</v>
      </c>
      <c r="G61" s="13">
        <v>50579.68</v>
      </c>
      <c r="H61" s="13">
        <v>89044.94</v>
      </c>
      <c r="I61" s="13">
        <v>198081.6</v>
      </c>
      <c r="J61" s="13">
        <v>90059.18</v>
      </c>
      <c r="K61" s="13">
        <v>0</v>
      </c>
      <c r="L61" s="13">
        <f t="shared" si="22"/>
        <v>2975678.9400000004</v>
      </c>
    </row>
    <row r="62" spans="1:12" x14ac:dyDescent="0.2">
      <c r="A62" s="11">
        <v>13</v>
      </c>
      <c r="B62" s="12" t="s">
        <v>12</v>
      </c>
      <c r="C62" s="13">
        <v>3288345.59</v>
      </c>
      <c r="D62" s="13">
        <v>1588209.77</v>
      </c>
      <c r="E62" s="13">
        <v>30711.3</v>
      </c>
      <c r="F62" s="13">
        <v>0</v>
      </c>
      <c r="G62" s="13">
        <v>32966.57</v>
      </c>
      <c r="H62" s="13">
        <v>156725.70000000001</v>
      </c>
      <c r="I62" s="13">
        <v>257394.21</v>
      </c>
      <c r="J62" s="13">
        <v>161649.57</v>
      </c>
      <c r="K62" s="13">
        <v>0</v>
      </c>
      <c r="L62" s="13">
        <f t="shared" si="22"/>
        <v>5516002.71</v>
      </c>
    </row>
    <row r="63" spans="1:12" ht="12.75" customHeight="1" x14ac:dyDescent="0.2">
      <c r="A63" s="11">
        <v>14</v>
      </c>
      <c r="B63" s="14" t="s">
        <v>35</v>
      </c>
      <c r="C63" s="13">
        <v>1307553.52</v>
      </c>
      <c r="D63" s="13">
        <v>892738.67</v>
      </c>
      <c r="E63" s="13">
        <v>79681.09</v>
      </c>
      <c r="F63" s="13">
        <v>0</v>
      </c>
      <c r="G63" s="13">
        <v>20200.419999999998</v>
      </c>
      <c r="H63" s="13">
        <v>28851.89</v>
      </c>
      <c r="I63" s="13">
        <v>96502.92</v>
      </c>
      <c r="J63" s="13">
        <v>30297.99</v>
      </c>
      <c r="K63" s="13">
        <v>0</v>
      </c>
      <c r="L63" s="13">
        <f t="shared" si="22"/>
        <v>2455826.5</v>
      </c>
    </row>
    <row r="64" spans="1:12" x14ac:dyDescent="0.2">
      <c r="A64" s="11">
        <v>15</v>
      </c>
      <c r="B64" s="12" t="s">
        <v>26</v>
      </c>
      <c r="C64" s="13">
        <v>1794119.5200000003</v>
      </c>
      <c r="D64" s="13">
        <v>961767.59000000008</v>
      </c>
      <c r="E64" s="13">
        <v>58005.94</v>
      </c>
      <c r="F64" s="13">
        <v>0</v>
      </c>
      <c r="G64" s="13">
        <v>24704.82</v>
      </c>
      <c r="H64" s="13">
        <v>88674.909999999989</v>
      </c>
      <c r="I64" s="13">
        <v>177185.38</v>
      </c>
      <c r="J64" s="13">
        <v>91861.92</v>
      </c>
      <c r="K64" s="13">
        <v>6059</v>
      </c>
      <c r="L64" s="13">
        <f t="shared" si="22"/>
        <v>3202379.08</v>
      </c>
    </row>
    <row r="65" spans="1:12" x14ac:dyDescent="0.2">
      <c r="A65" s="11">
        <v>16</v>
      </c>
      <c r="B65" s="12" t="s">
        <v>24</v>
      </c>
      <c r="C65" s="13">
        <v>6170831.75</v>
      </c>
      <c r="D65" s="13">
        <v>3315415.77</v>
      </c>
      <c r="E65" s="13">
        <v>12782.48</v>
      </c>
      <c r="F65" s="13">
        <v>38.06</v>
      </c>
      <c r="G65" s="13">
        <v>49528.13</v>
      </c>
      <c r="H65" s="13">
        <v>378278.15</v>
      </c>
      <c r="I65" s="13">
        <v>630436.87</v>
      </c>
      <c r="J65" s="13">
        <v>361151.4</v>
      </c>
      <c r="K65" s="13">
        <v>1522765</v>
      </c>
      <c r="L65" s="13">
        <f t="shared" si="22"/>
        <v>12441227.610000001</v>
      </c>
    </row>
    <row r="66" spans="1:12" x14ac:dyDescent="0.2">
      <c r="A66" s="11">
        <v>17</v>
      </c>
      <c r="B66" s="12" t="s">
        <v>13</v>
      </c>
      <c r="C66" s="13">
        <v>2182254.1</v>
      </c>
      <c r="D66" s="13">
        <v>1114499.06</v>
      </c>
      <c r="E66" s="13">
        <v>44626.210000000006</v>
      </c>
      <c r="F66" s="13">
        <v>0</v>
      </c>
      <c r="G66" s="13">
        <v>32245.48</v>
      </c>
      <c r="H66" s="13">
        <v>166088.21000000002</v>
      </c>
      <c r="I66" s="13">
        <v>334480.76</v>
      </c>
      <c r="J66" s="13">
        <v>158651.23000000001</v>
      </c>
      <c r="K66" s="13">
        <v>0</v>
      </c>
      <c r="L66" s="13">
        <f t="shared" si="22"/>
        <v>4032845.0500000003</v>
      </c>
    </row>
    <row r="67" spans="1:12" x14ac:dyDescent="0.2">
      <c r="A67" s="11">
        <v>18</v>
      </c>
      <c r="B67" s="12" t="s">
        <v>4</v>
      </c>
      <c r="C67" s="13">
        <v>30910841.329999998</v>
      </c>
      <c r="D67" s="13">
        <v>12063621.109999999</v>
      </c>
      <c r="E67" s="13">
        <v>-5012.5499999999993</v>
      </c>
      <c r="F67" s="13">
        <v>1116.04</v>
      </c>
      <c r="G67" s="13">
        <v>173817.83</v>
      </c>
      <c r="H67" s="13">
        <v>4471553.2200000007</v>
      </c>
      <c r="I67" s="13">
        <v>2154235.37</v>
      </c>
      <c r="J67" s="13">
        <v>1445787.22</v>
      </c>
      <c r="K67" s="13">
        <v>9117379</v>
      </c>
      <c r="L67" s="13">
        <f t="shared" si="22"/>
        <v>60333338.569999993</v>
      </c>
    </row>
    <row r="68" spans="1:12" x14ac:dyDescent="0.2">
      <c r="A68" s="11">
        <v>19</v>
      </c>
      <c r="B68" s="12" t="s">
        <v>14</v>
      </c>
      <c r="C68" s="13">
        <v>2815897.82</v>
      </c>
      <c r="D68" s="13">
        <v>1418462.33</v>
      </c>
      <c r="E68" s="13">
        <v>40478.5</v>
      </c>
      <c r="F68" s="13">
        <v>0</v>
      </c>
      <c r="G68" s="13">
        <v>22179.769999999997</v>
      </c>
      <c r="H68" s="13">
        <v>115658.23</v>
      </c>
      <c r="I68" s="13">
        <v>208966.53</v>
      </c>
      <c r="J68" s="13">
        <v>121186.13</v>
      </c>
      <c r="K68" s="13">
        <v>133797</v>
      </c>
      <c r="L68" s="13">
        <f t="shared" si="22"/>
        <v>4876626.3100000005</v>
      </c>
    </row>
    <row r="69" spans="1:12" x14ac:dyDescent="0.2">
      <c r="A69" s="11">
        <v>20</v>
      </c>
      <c r="B69" s="12" t="s">
        <v>15</v>
      </c>
      <c r="C69" s="13">
        <v>1731358.0899999999</v>
      </c>
      <c r="D69" s="13">
        <v>856653.04</v>
      </c>
      <c r="E69" s="13">
        <v>51583.759999999995</v>
      </c>
      <c r="F69" s="13">
        <v>0</v>
      </c>
      <c r="G69" s="13">
        <v>34228.080000000002</v>
      </c>
      <c r="H69" s="13">
        <v>219150.3</v>
      </c>
      <c r="I69" s="13">
        <v>293413.38</v>
      </c>
      <c r="J69" s="13">
        <v>184836.06</v>
      </c>
      <c r="K69" s="13">
        <v>1554732</v>
      </c>
      <c r="L69" s="13">
        <f t="shared" si="22"/>
        <v>4925954.709999999</v>
      </c>
    </row>
    <row r="70" spans="1:12" x14ac:dyDescent="0.2">
      <c r="A70" s="36" t="s">
        <v>0</v>
      </c>
      <c r="B70" s="37"/>
      <c r="C70" s="23">
        <f t="shared" ref="C70:L70" si="23">SUM(C50:C69)</f>
        <v>67976774.319999993</v>
      </c>
      <c r="D70" s="23">
        <f t="shared" si="23"/>
        <v>31776157</v>
      </c>
      <c r="E70" s="23">
        <f t="shared" si="23"/>
        <v>1138711.2699999998</v>
      </c>
      <c r="F70" s="23">
        <f>SUM(F50:F69)</f>
        <v>1154.0999999999999</v>
      </c>
      <c r="G70" s="23">
        <f t="shared" si="23"/>
        <v>763028.77</v>
      </c>
      <c r="H70" s="23">
        <f t="shared" si="23"/>
        <v>8035964.5500000017</v>
      </c>
      <c r="I70" s="23">
        <f t="shared" si="23"/>
        <v>7543959.0800000001</v>
      </c>
      <c r="J70" s="23">
        <f t="shared" si="23"/>
        <v>4088506.9499999997</v>
      </c>
      <c r="K70" s="23">
        <f t="shared" si="23"/>
        <v>14080334</v>
      </c>
      <c r="L70" s="23">
        <f t="shared" si="23"/>
        <v>135404590.03999999</v>
      </c>
    </row>
    <row r="75" spans="1:12" ht="16.5" x14ac:dyDescent="0.25">
      <c r="A75" s="26" t="s">
        <v>19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</row>
    <row r="76" spans="1:12" ht="15" x14ac:dyDescent="0.2">
      <c r="A76" s="27" t="s">
        <v>23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</row>
    <row r="77" spans="1:12" ht="14.25" x14ac:dyDescent="0.2">
      <c r="A77" s="28" t="s">
        <v>22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1:12" ht="15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80" spans="1:12" x14ac:dyDescent="0.2">
      <c r="A80" s="29" t="s">
        <v>41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x14ac:dyDescent="0.2">
      <c r="L82" s="2" t="s">
        <v>38</v>
      </c>
    </row>
    <row r="83" spans="1:12" ht="15" customHeight="1" x14ac:dyDescent="0.2">
      <c r="A83" s="16" t="s">
        <v>1</v>
      </c>
      <c r="B83" s="30" t="s">
        <v>37</v>
      </c>
      <c r="C83" s="33" t="s">
        <v>28</v>
      </c>
      <c r="D83" s="33" t="s">
        <v>29</v>
      </c>
      <c r="E83" s="33" t="s">
        <v>30</v>
      </c>
      <c r="F83" s="33" t="s">
        <v>34</v>
      </c>
      <c r="G83" s="33" t="s">
        <v>31</v>
      </c>
      <c r="H83" s="33" t="s">
        <v>27</v>
      </c>
      <c r="I83" s="33" t="s">
        <v>32</v>
      </c>
      <c r="J83" s="33" t="s">
        <v>33</v>
      </c>
      <c r="K83" s="33" t="s">
        <v>36</v>
      </c>
      <c r="L83" s="33" t="s">
        <v>0</v>
      </c>
    </row>
    <row r="84" spans="1:12" ht="15" customHeight="1" x14ac:dyDescent="0.2">
      <c r="A84" s="17" t="s">
        <v>2</v>
      </c>
      <c r="B84" s="31"/>
      <c r="C84" s="34"/>
      <c r="D84" s="34"/>
      <c r="E84" s="34"/>
      <c r="F84" s="34"/>
      <c r="G84" s="34"/>
      <c r="H84" s="34"/>
      <c r="I84" s="34"/>
      <c r="J84" s="34"/>
      <c r="K84" s="34"/>
      <c r="L84" s="34"/>
    </row>
    <row r="85" spans="1:12" ht="15" customHeight="1" x14ac:dyDescent="0.2">
      <c r="A85" s="18" t="s">
        <v>3</v>
      </c>
      <c r="B85" s="32"/>
      <c r="C85" s="35"/>
      <c r="D85" s="35"/>
      <c r="E85" s="35"/>
      <c r="F85" s="35"/>
      <c r="G85" s="35"/>
      <c r="H85" s="35"/>
      <c r="I85" s="35"/>
      <c r="J85" s="35"/>
      <c r="K85" s="35"/>
      <c r="L85" s="35"/>
    </row>
    <row r="86" spans="1:12" x14ac:dyDescent="0.2">
      <c r="A86" s="15">
        <v>1</v>
      </c>
      <c r="B86" s="3" t="s">
        <v>5</v>
      </c>
      <c r="C86" s="4">
        <v>3173430.64</v>
      </c>
      <c r="D86" s="4">
        <v>1253388.1499999999</v>
      </c>
      <c r="E86" s="4">
        <v>57734.49</v>
      </c>
      <c r="F86" s="4">
        <v>0</v>
      </c>
      <c r="G86" s="4">
        <v>28022.059999999998</v>
      </c>
      <c r="H86" s="4">
        <v>121671.64</v>
      </c>
      <c r="I86" s="4">
        <v>265525.59000000003</v>
      </c>
      <c r="J86" s="4">
        <v>126094.15</v>
      </c>
      <c r="K86" s="4">
        <v>0</v>
      </c>
      <c r="L86" s="4">
        <f t="shared" ref="L86:L105" si="24">SUM(C86:K86)</f>
        <v>5025866.72</v>
      </c>
    </row>
    <row r="87" spans="1:12" x14ac:dyDescent="0.2">
      <c r="A87" s="15">
        <v>2</v>
      </c>
      <c r="B87" s="3" t="s">
        <v>6</v>
      </c>
      <c r="C87" s="4">
        <v>2213820.1</v>
      </c>
      <c r="D87" s="4">
        <v>841380.74</v>
      </c>
      <c r="E87" s="4">
        <v>84696.79</v>
      </c>
      <c r="F87" s="4">
        <v>0</v>
      </c>
      <c r="G87" s="4">
        <v>22004.160000000003</v>
      </c>
      <c r="H87" s="4">
        <v>49294.79</v>
      </c>
      <c r="I87" s="4">
        <v>123705.36</v>
      </c>
      <c r="J87" s="4">
        <v>51511.8</v>
      </c>
      <c r="K87" s="4">
        <v>0</v>
      </c>
      <c r="L87" s="4">
        <f t="shared" si="24"/>
        <v>3386413.7399999998</v>
      </c>
    </row>
    <row r="88" spans="1:12" x14ac:dyDescent="0.2">
      <c r="A88" s="15">
        <v>3</v>
      </c>
      <c r="B88" s="3" t="s">
        <v>20</v>
      </c>
      <c r="C88" s="4">
        <v>2098277.35</v>
      </c>
      <c r="D88" s="4">
        <v>791000.04</v>
      </c>
      <c r="E88" s="4">
        <v>89678.96</v>
      </c>
      <c r="F88" s="4">
        <v>0</v>
      </c>
      <c r="G88" s="4">
        <v>21347.59</v>
      </c>
      <c r="H88" s="4">
        <v>36057.300000000003</v>
      </c>
      <c r="I88" s="4">
        <v>106658.43</v>
      </c>
      <c r="J88" s="4">
        <v>37689.089999999997</v>
      </c>
      <c r="K88" s="4">
        <v>59931</v>
      </c>
      <c r="L88" s="4">
        <f t="shared" si="24"/>
        <v>3240639.76</v>
      </c>
    </row>
    <row r="89" spans="1:12" x14ac:dyDescent="0.2">
      <c r="A89" s="15">
        <v>4</v>
      </c>
      <c r="B89" s="3" t="s">
        <v>21</v>
      </c>
      <c r="C89" s="4">
        <v>3209745.86</v>
      </c>
      <c r="D89" s="4">
        <v>1389089.51</v>
      </c>
      <c r="E89" s="4">
        <v>74439.39</v>
      </c>
      <c r="F89" s="4">
        <v>562.52</v>
      </c>
      <c r="G89" s="4">
        <v>66115.989999999991</v>
      </c>
      <c r="H89" s="4">
        <v>394550.72</v>
      </c>
      <c r="I89" s="4">
        <v>541288.14</v>
      </c>
      <c r="J89" s="4">
        <v>309213.43</v>
      </c>
      <c r="K89" s="4">
        <v>355672</v>
      </c>
      <c r="L89" s="4">
        <f t="shared" si="24"/>
        <v>6340677.5599999987</v>
      </c>
    </row>
    <row r="90" spans="1:12" x14ac:dyDescent="0.2">
      <c r="A90" s="15">
        <v>5</v>
      </c>
      <c r="B90" s="3" t="s">
        <v>7</v>
      </c>
      <c r="C90" s="4">
        <v>4180595.09</v>
      </c>
      <c r="D90" s="4">
        <v>1672368.35</v>
      </c>
      <c r="E90" s="4">
        <v>44986.01</v>
      </c>
      <c r="F90" s="4">
        <v>18.059999999999999</v>
      </c>
      <c r="G90" s="4">
        <v>42633.869999999995</v>
      </c>
      <c r="H90" s="4">
        <v>229662.28</v>
      </c>
      <c r="I90" s="4">
        <v>430128.02</v>
      </c>
      <c r="J90" s="4">
        <v>229542.24</v>
      </c>
      <c r="K90" s="4">
        <v>0</v>
      </c>
      <c r="L90" s="4">
        <f t="shared" si="24"/>
        <v>6829933.9199999999</v>
      </c>
    </row>
    <row r="91" spans="1:12" x14ac:dyDescent="0.2">
      <c r="A91" s="15">
        <v>6</v>
      </c>
      <c r="B91" s="3" t="s">
        <v>17</v>
      </c>
      <c r="C91" s="4">
        <v>1566562.32</v>
      </c>
      <c r="D91" s="4">
        <v>532838.73</v>
      </c>
      <c r="E91" s="4">
        <v>139354.06</v>
      </c>
      <c r="F91" s="4">
        <v>0</v>
      </c>
      <c r="G91" s="4">
        <v>26566.240000000002</v>
      </c>
      <c r="H91" s="4">
        <v>106014.9</v>
      </c>
      <c r="I91" s="4">
        <v>487317.65</v>
      </c>
      <c r="J91" s="4">
        <v>111495.82</v>
      </c>
      <c r="K91" s="4">
        <v>321872</v>
      </c>
      <c r="L91" s="4">
        <f t="shared" si="24"/>
        <v>3292021.7199999997</v>
      </c>
    </row>
    <row r="92" spans="1:12" x14ac:dyDescent="0.2">
      <c r="A92" s="15">
        <v>7</v>
      </c>
      <c r="B92" s="3" t="s">
        <v>18</v>
      </c>
      <c r="C92" s="4">
        <v>1455939.33</v>
      </c>
      <c r="D92" s="4">
        <v>522433.91</v>
      </c>
      <c r="E92" s="4">
        <v>136716.45000000001</v>
      </c>
      <c r="F92" s="4">
        <v>0</v>
      </c>
      <c r="G92" s="4">
        <v>18660.09</v>
      </c>
      <c r="H92" s="4">
        <v>36546.620000000003</v>
      </c>
      <c r="I92" s="4">
        <v>150604.56</v>
      </c>
      <c r="J92" s="4">
        <v>38381.480000000003</v>
      </c>
      <c r="K92" s="4">
        <v>0</v>
      </c>
      <c r="L92" s="4">
        <f t="shared" si="24"/>
        <v>2359282.44</v>
      </c>
    </row>
    <row r="93" spans="1:12" x14ac:dyDescent="0.2">
      <c r="A93" s="15">
        <v>8</v>
      </c>
      <c r="B93" s="3" t="s">
        <v>8</v>
      </c>
      <c r="C93" s="4">
        <v>2762834.25</v>
      </c>
      <c r="D93" s="4">
        <v>1091126.3</v>
      </c>
      <c r="E93" s="4">
        <v>66233.48</v>
      </c>
      <c r="F93" s="4">
        <v>0</v>
      </c>
      <c r="G93" s="4">
        <v>24024.800000000003</v>
      </c>
      <c r="H93" s="4">
        <v>90281.37</v>
      </c>
      <c r="I93" s="4">
        <v>189975.69</v>
      </c>
      <c r="J93" s="4">
        <v>93635.65</v>
      </c>
      <c r="K93" s="4">
        <v>0</v>
      </c>
      <c r="L93" s="4">
        <f t="shared" si="24"/>
        <v>4318111.54</v>
      </c>
    </row>
    <row r="94" spans="1:12" x14ac:dyDescent="0.2">
      <c r="A94" s="15">
        <v>9</v>
      </c>
      <c r="B94" s="3" t="s">
        <v>9</v>
      </c>
      <c r="C94" s="4">
        <v>2495300.9300000002</v>
      </c>
      <c r="D94" s="4">
        <v>955604.74</v>
      </c>
      <c r="E94" s="4">
        <v>74439.39</v>
      </c>
      <c r="F94" s="4">
        <v>0</v>
      </c>
      <c r="G94" s="4">
        <v>23650.82</v>
      </c>
      <c r="H94" s="4">
        <v>55873.2</v>
      </c>
      <c r="I94" s="4">
        <v>166363.71</v>
      </c>
      <c r="J94" s="4">
        <v>58479.66</v>
      </c>
      <c r="K94" s="4">
        <v>0</v>
      </c>
      <c r="L94" s="4">
        <f t="shared" si="24"/>
        <v>3829712.45</v>
      </c>
    </row>
    <row r="95" spans="1:12" x14ac:dyDescent="0.2">
      <c r="A95" s="15">
        <v>10</v>
      </c>
      <c r="B95" s="3" t="s">
        <v>16</v>
      </c>
      <c r="C95" s="4">
        <v>1557135.39</v>
      </c>
      <c r="D95" s="4">
        <v>545211.69999999995</v>
      </c>
      <c r="E95" s="4">
        <v>130708.54</v>
      </c>
      <c r="F95" s="4">
        <v>0</v>
      </c>
      <c r="G95" s="4">
        <v>21569.45</v>
      </c>
      <c r="H95" s="4">
        <v>41843.300000000003</v>
      </c>
      <c r="I95" s="4">
        <v>168819.94</v>
      </c>
      <c r="J95" s="4">
        <v>43984.09</v>
      </c>
      <c r="K95" s="4">
        <v>0</v>
      </c>
      <c r="L95" s="4">
        <f t="shared" si="24"/>
        <v>2509272.4099999997</v>
      </c>
    </row>
    <row r="96" spans="1:12" x14ac:dyDescent="0.2">
      <c r="A96" s="15">
        <v>11</v>
      </c>
      <c r="B96" s="3" t="s">
        <v>10</v>
      </c>
      <c r="C96" s="4">
        <v>2624883.9700000002</v>
      </c>
      <c r="D96" s="4">
        <v>1259178.1599999999</v>
      </c>
      <c r="E96" s="4">
        <v>73560.19</v>
      </c>
      <c r="F96" s="4">
        <v>0</v>
      </c>
      <c r="G96" s="4">
        <v>30022.02</v>
      </c>
      <c r="H96" s="4">
        <v>111909.06</v>
      </c>
      <c r="I96" s="4">
        <v>345673.42</v>
      </c>
      <c r="J96" s="4">
        <v>117165.79</v>
      </c>
      <c r="K96" s="4">
        <v>1099</v>
      </c>
      <c r="L96" s="4">
        <f t="shared" si="24"/>
        <v>4563491.6100000003</v>
      </c>
    </row>
    <row r="97" spans="1:12" x14ac:dyDescent="0.2">
      <c r="A97" s="15">
        <v>12</v>
      </c>
      <c r="B97" s="3" t="s">
        <v>11</v>
      </c>
      <c r="C97" s="4">
        <v>3341868.07</v>
      </c>
      <c r="D97" s="4">
        <v>1138758.3999999999</v>
      </c>
      <c r="E97" s="4">
        <v>62863.19</v>
      </c>
      <c r="F97" s="4">
        <v>2.25</v>
      </c>
      <c r="G97" s="4">
        <v>50899.409999999996</v>
      </c>
      <c r="H97" s="4">
        <v>73360.160000000003</v>
      </c>
      <c r="I97" s="4">
        <v>183930.51</v>
      </c>
      <c r="J97" s="4">
        <v>76514.42</v>
      </c>
      <c r="K97" s="4">
        <v>482458</v>
      </c>
      <c r="L97" s="4">
        <f t="shared" si="24"/>
        <v>5410654.4100000001</v>
      </c>
    </row>
    <row r="98" spans="1:12" x14ac:dyDescent="0.2">
      <c r="A98" s="15">
        <v>13</v>
      </c>
      <c r="B98" s="3" t="s">
        <v>12</v>
      </c>
      <c r="C98" s="4">
        <v>4058776.18</v>
      </c>
      <c r="D98" s="4">
        <v>1605635.37</v>
      </c>
      <c r="E98" s="4">
        <v>44546.41</v>
      </c>
      <c r="F98" s="4">
        <v>2.82</v>
      </c>
      <c r="G98" s="4">
        <v>33174.959999999999</v>
      </c>
      <c r="H98" s="4">
        <v>130826.26</v>
      </c>
      <c r="I98" s="4">
        <v>239726.43</v>
      </c>
      <c r="J98" s="4">
        <v>136904.35</v>
      </c>
      <c r="K98" s="4">
        <v>0</v>
      </c>
      <c r="L98" s="4">
        <f t="shared" si="24"/>
        <v>6249592.7800000003</v>
      </c>
    </row>
    <row r="99" spans="1:12" ht="12.75" customHeight="1" x14ac:dyDescent="0.2">
      <c r="A99" s="15">
        <v>14</v>
      </c>
      <c r="B99" s="3" t="s">
        <v>35</v>
      </c>
      <c r="C99" s="4">
        <v>1931844.73</v>
      </c>
      <c r="D99" s="4">
        <v>917455.52</v>
      </c>
      <c r="E99" s="4">
        <v>98177.94</v>
      </c>
      <c r="F99" s="4">
        <v>0</v>
      </c>
      <c r="G99" s="4">
        <v>20328.12</v>
      </c>
      <c r="H99" s="4">
        <v>24731.19</v>
      </c>
      <c r="I99" s="4">
        <v>81202.09</v>
      </c>
      <c r="J99" s="4">
        <v>25909.15</v>
      </c>
      <c r="K99" s="4">
        <v>1051470</v>
      </c>
      <c r="L99" s="4">
        <f t="shared" si="24"/>
        <v>4151118.7399999998</v>
      </c>
    </row>
    <row r="100" spans="1:12" x14ac:dyDescent="0.2">
      <c r="A100" s="15">
        <v>15</v>
      </c>
      <c r="B100" s="3" t="s">
        <v>26</v>
      </c>
      <c r="C100" s="4">
        <v>2515661.2000000002</v>
      </c>
      <c r="D100" s="4">
        <v>958783.83</v>
      </c>
      <c r="E100" s="4">
        <v>74439.39</v>
      </c>
      <c r="F100" s="4">
        <v>0</v>
      </c>
      <c r="G100" s="4">
        <v>24860.989999999998</v>
      </c>
      <c r="H100" s="4">
        <v>75299.179999999993</v>
      </c>
      <c r="I100" s="4">
        <v>163799.34</v>
      </c>
      <c r="J100" s="4">
        <v>78711.100000000006</v>
      </c>
      <c r="K100" s="4">
        <v>64130</v>
      </c>
      <c r="L100" s="4">
        <f t="shared" si="24"/>
        <v>3955685.0300000007</v>
      </c>
    </row>
    <row r="101" spans="1:12" x14ac:dyDescent="0.2">
      <c r="A101" s="15">
        <v>16</v>
      </c>
      <c r="B101" s="3" t="s">
        <v>24</v>
      </c>
      <c r="C101" s="4">
        <v>7063545.8799999999</v>
      </c>
      <c r="D101" s="4">
        <v>3728289.99</v>
      </c>
      <c r="E101" s="4">
        <v>24910.82</v>
      </c>
      <c r="F101" s="4">
        <v>71.44</v>
      </c>
      <c r="G101" s="4">
        <v>49841.21</v>
      </c>
      <c r="H101" s="4">
        <v>297238.13</v>
      </c>
      <c r="I101" s="4">
        <v>592682.07999999996</v>
      </c>
      <c r="J101" s="4">
        <v>307287.96000000002</v>
      </c>
      <c r="K101" s="4">
        <v>758317</v>
      </c>
      <c r="L101" s="4">
        <f t="shared" si="24"/>
        <v>12822184.510000004</v>
      </c>
    </row>
    <row r="102" spans="1:12" x14ac:dyDescent="0.2">
      <c r="A102" s="15">
        <v>17</v>
      </c>
      <c r="B102" s="3" t="s">
        <v>13</v>
      </c>
      <c r="C102" s="4">
        <v>3158347.42</v>
      </c>
      <c r="D102" s="4">
        <v>1220628.01</v>
      </c>
      <c r="E102" s="4">
        <v>59785.97</v>
      </c>
      <c r="F102" s="4">
        <v>0</v>
      </c>
      <c r="G102" s="4">
        <v>32449.31</v>
      </c>
      <c r="H102" s="4">
        <v>131104.79999999999</v>
      </c>
      <c r="I102" s="4">
        <v>314306.32</v>
      </c>
      <c r="J102" s="4">
        <v>135481.97</v>
      </c>
      <c r="K102" s="4">
        <v>30552</v>
      </c>
      <c r="L102" s="4">
        <f t="shared" si="24"/>
        <v>5082655.7999999989</v>
      </c>
    </row>
    <row r="103" spans="1:12" x14ac:dyDescent="0.2">
      <c r="A103" s="15">
        <v>18</v>
      </c>
      <c r="B103" s="3" t="s">
        <v>4</v>
      </c>
      <c r="C103" s="4">
        <v>32052575.210000001</v>
      </c>
      <c r="D103" s="4">
        <v>13713697.029999999</v>
      </c>
      <c r="E103" s="4">
        <v>5421.77</v>
      </c>
      <c r="F103" s="4">
        <v>1584.9</v>
      </c>
      <c r="G103" s="4">
        <v>174916.58</v>
      </c>
      <c r="H103" s="4">
        <v>1542760.63</v>
      </c>
      <c r="I103" s="4">
        <v>2018828.67</v>
      </c>
      <c r="J103" s="4">
        <v>1226825.55</v>
      </c>
      <c r="K103" s="4">
        <v>2997223</v>
      </c>
      <c r="L103" s="4">
        <f t="shared" si="24"/>
        <v>53733833.340000004</v>
      </c>
    </row>
    <row r="104" spans="1:12" x14ac:dyDescent="0.2">
      <c r="A104" s="15">
        <v>19</v>
      </c>
      <c r="B104" s="3" t="s">
        <v>14</v>
      </c>
      <c r="C104" s="4">
        <v>3204386.03</v>
      </c>
      <c r="D104" s="4">
        <v>1456047.63</v>
      </c>
      <c r="E104" s="4">
        <v>55243.41</v>
      </c>
      <c r="F104" s="4">
        <v>0</v>
      </c>
      <c r="G104" s="4">
        <v>22319.980000000003</v>
      </c>
      <c r="H104" s="4">
        <v>98954.99</v>
      </c>
      <c r="I104" s="4">
        <v>194196.04</v>
      </c>
      <c r="J104" s="4">
        <v>103635.35</v>
      </c>
      <c r="K104" s="4">
        <v>1958798</v>
      </c>
      <c r="L104" s="4">
        <f t="shared" si="24"/>
        <v>7093581.4300000006</v>
      </c>
    </row>
    <row r="105" spans="1:12" x14ac:dyDescent="0.2">
      <c r="A105" s="15">
        <v>20</v>
      </c>
      <c r="B105" s="3" t="s">
        <v>15</v>
      </c>
      <c r="C105" s="4">
        <v>2893352.8</v>
      </c>
      <c r="D105" s="4">
        <v>1122433.8899999999</v>
      </c>
      <c r="E105" s="4">
        <v>67405.77</v>
      </c>
      <c r="F105" s="4">
        <v>0</v>
      </c>
      <c r="G105" s="4">
        <v>34444.44</v>
      </c>
      <c r="H105" s="4">
        <v>154503.96</v>
      </c>
      <c r="I105" s="4">
        <v>273765.94</v>
      </c>
      <c r="J105" s="4">
        <v>156629.88</v>
      </c>
      <c r="K105" s="4">
        <v>2397458</v>
      </c>
      <c r="L105" s="4">
        <f t="shared" si="24"/>
        <v>7099994.6799999997</v>
      </c>
    </row>
    <row r="106" spans="1:12" x14ac:dyDescent="0.2">
      <c r="A106" s="24" t="s">
        <v>0</v>
      </c>
      <c r="B106" s="25"/>
      <c r="C106" s="22">
        <f>SUM(C86:C105)</f>
        <v>87558882.75</v>
      </c>
      <c r="D106" s="22">
        <f t="shared" ref="D106:L106" si="25">SUM(D86:D105)</f>
        <v>36715350</v>
      </c>
      <c r="E106" s="22">
        <f t="shared" si="25"/>
        <v>1465342.4199999997</v>
      </c>
      <c r="F106" s="22">
        <f>SUM(F86:F105)</f>
        <v>2241.9899999999998</v>
      </c>
      <c r="G106" s="22">
        <f t="shared" si="25"/>
        <v>767852.09000000008</v>
      </c>
      <c r="H106" s="22">
        <f t="shared" si="25"/>
        <v>3802484.4800000004</v>
      </c>
      <c r="I106" s="22">
        <f t="shared" si="25"/>
        <v>7038497.9299999997</v>
      </c>
      <c r="J106" s="22">
        <f t="shared" si="25"/>
        <v>3465092.93</v>
      </c>
      <c r="K106" s="22">
        <f t="shared" si="25"/>
        <v>10478980</v>
      </c>
      <c r="L106" s="22">
        <f t="shared" si="25"/>
        <v>151294724.59000003</v>
      </c>
    </row>
    <row r="111" spans="1:12" ht="16.5" x14ac:dyDescent="0.25">
      <c r="A111" s="26" t="s">
        <v>19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1:12" ht="15" x14ac:dyDescent="0.2">
      <c r="A112" s="27" t="s">
        <v>23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1:12" ht="14.25" x14ac:dyDescent="0.2">
      <c r="A113" s="28" t="s">
        <v>22</v>
      </c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</row>
    <row r="114" spans="1:12" ht="1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6" spans="1:12" x14ac:dyDescent="0.2">
      <c r="A116" s="29" t="s">
        <v>42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</row>
    <row r="117" spans="1:12" x14ac:dyDescent="0.2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</row>
    <row r="118" spans="1:12" x14ac:dyDescent="0.2">
      <c r="L118" s="2" t="s">
        <v>38</v>
      </c>
    </row>
    <row r="119" spans="1:12" ht="15" customHeight="1" x14ac:dyDescent="0.2">
      <c r="A119" s="16" t="s">
        <v>1</v>
      </c>
      <c r="B119" s="30" t="s">
        <v>37</v>
      </c>
      <c r="C119" s="33" t="s">
        <v>28</v>
      </c>
      <c r="D119" s="33" t="s">
        <v>29</v>
      </c>
      <c r="E119" s="33" t="s">
        <v>30</v>
      </c>
      <c r="F119" s="33" t="s">
        <v>34</v>
      </c>
      <c r="G119" s="33" t="s">
        <v>31</v>
      </c>
      <c r="H119" s="33" t="s">
        <v>27</v>
      </c>
      <c r="I119" s="33" t="s">
        <v>32</v>
      </c>
      <c r="J119" s="33" t="s">
        <v>33</v>
      </c>
      <c r="K119" s="33" t="s">
        <v>36</v>
      </c>
      <c r="L119" s="33" t="s">
        <v>0</v>
      </c>
    </row>
    <row r="120" spans="1:12" ht="15" customHeight="1" x14ac:dyDescent="0.2">
      <c r="A120" s="17" t="s">
        <v>2</v>
      </c>
      <c r="B120" s="31"/>
      <c r="C120" s="34"/>
      <c r="D120" s="34"/>
      <c r="E120" s="34"/>
      <c r="F120" s="34"/>
      <c r="G120" s="34"/>
      <c r="H120" s="34"/>
      <c r="I120" s="34"/>
      <c r="J120" s="34"/>
      <c r="K120" s="34"/>
      <c r="L120" s="34"/>
    </row>
    <row r="121" spans="1:12" ht="15" customHeight="1" x14ac:dyDescent="0.2">
      <c r="A121" s="18" t="s">
        <v>3</v>
      </c>
      <c r="B121" s="32"/>
      <c r="C121" s="35"/>
      <c r="D121" s="35"/>
      <c r="E121" s="35"/>
      <c r="F121" s="35"/>
      <c r="G121" s="35"/>
      <c r="H121" s="35"/>
      <c r="I121" s="35"/>
      <c r="J121" s="35"/>
      <c r="K121" s="35"/>
      <c r="L121" s="35"/>
    </row>
    <row r="122" spans="1:12" x14ac:dyDescent="0.2">
      <c r="A122" s="15">
        <v>1</v>
      </c>
      <c r="B122" s="3" t="s">
        <v>5</v>
      </c>
      <c r="C122" s="4">
        <v>3259366.42</v>
      </c>
      <c r="D122" s="4">
        <v>1348723.42</v>
      </c>
      <c r="E122" s="4">
        <v>57159.040000000001</v>
      </c>
      <c r="F122" s="4">
        <v>0</v>
      </c>
      <c r="G122" s="4">
        <v>29138.68</v>
      </c>
      <c r="H122" s="4">
        <v>121671.64</v>
      </c>
      <c r="I122" s="4">
        <v>0</v>
      </c>
      <c r="J122" s="4">
        <v>140620.84</v>
      </c>
      <c r="K122" s="4">
        <v>110706</v>
      </c>
      <c r="L122" s="4">
        <f t="shared" ref="L122:L141" si="26">SUM(C122:K122)</f>
        <v>5067386.0399999991</v>
      </c>
    </row>
    <row r="123" spans="1:12" x14ac:dyDescent="0.2">
      <c r="A123" s="15">
        <v>2</v>
      </c>
      <c r="B123" s="3" t="s">
        <v>6</v>
      </c>
      <c r="C123" s="4">
        <v>2247716.08</v>
      </c>
      <c r="D123" s="4">
        <v>920261.56</v>
      </c>
      <c r="E123" s="4">
        <v>83852.600000000006</v>
      </c>
      <c r="F123" s="4">
        <v>0</v>
      </c>
      <c r="G123" s="4">
        <v>22880.989999999998</v>
      </c>
      <c r="H123" s="4">
        <v>49294.79</v>
      </c>
      <c r="I123" s="4">
        <v>0</v>
      </c>
      <c r="J123" s="4">
        <v>57823.56</v>
      </c>
      <c r="K123" s="4">
        <v>0</v>
      </c>
      <c r="L123" s="4">
        <f t="shared" si="26"/>
        <v>3381829.5800000005</v>
      </c>
    </row>
    <row r="124" spans="1:12" x14ac:dyDescent="0.2">
      <c r="A124" s="15">
        <v>3</v>
      </c>
      <c r="B124" s="3" t="s">
        <v>20</v>
      </c>
      <c r="C124" s="4">
        <v>2125185.7599999998</v>
      </c>
      <c r="D124" s="4">
        <v>868100.98</v>
      </c>
      <c r="E124" s="4">
        <v>88785.1</v>
      </c>
      <c r="F124" s="4">
        <v>0</v>
      </c>
      <c r="G124" s="4">
        <v>22198.25</v>
      </c>
      <c r="H124" s="4">
        <v>36057.300000000003</v>
      </c>
      <c r="I124" s="4">
        <v>0</v>
      </c>
      <c r="J124" s="4">
        <v>42366.7</v>
      </c>
      <c r="K124" s="4">
        <v>142095</v>
      </c>
      <c r="L124" s="4">
        <f t="shared" si="26"/>
        <v>3324789.09</v>
      </c>
    </row>
    <row r="125" spans="1:12" x14ac:dyDescent="0.2">
      <c r="A125" s="15">
        <v>4</v>
      </c>
      <c r="B125" s="3" t="s">
        <v>21</v>
      </c>
      <c r="C125" s="4">
        <v>2895904.14</v>
      </c>
      <c r="D125" s="4">
        <v>1046937.24</v>
      </c>
      <c r="E125" s="4">
        <v>73697.440000000002</v>
      </c>
      <c r="F125" s="4">
        <v>250.57</v>
      </c>
      <c r="G125" s="4">
        <v>68750.570000000007</v>
      </c>
      <c r="H125" s="4">
        <v>394550.72</v>
      </c>
      <c r="I125" s="4">
        <v>0</v>
      </c>
      <c r="J125" s="4">
        <v>389962.16</v>
      </c>
      <c r="K125" s="4">
        <v>35853</v>
      </c>
      <c r="L125" s="4">
        <f t="shared" si="26"/>
        <v>4905905.84</v>
      </c>
    </row>
    <row r="126" spans="1:12" x14ac:dyDescent="0.2">
      <c r="A126" s="15">
        <v>5</v>
      </c>
      <c r="B126" s="3" t="s">
        <v>7</v>
      </c>
      <c r="C126" s="4">
        <v>4233135.05</v>
      </c>
      <c r="D126" s="4">
        <v>1728750.46</v>
      </c>
      <c r="E126" s="4">
        <v>44537.63</v>
      </c>
      <c r="F126" s="4">
        <v>49.13</v>
      </c>
      <c r="G126" s="4">
        <v>44332.75</v>
      </c>
      <c r="H126" s="4">
        <v>229662.28</v>
      </c>
      <c r="I126" s="4">
        <v>0</v>
      </c>
      <c r="J126" s="4">
        <v>260984.3</v>
      </c>
      <c r="K126" s="4">
        <v>0</v>
      </c>
      <c r="L126" s="4">
        <f t="shared" si="26"/>
        <v>6541451.5999999996</v>
      </c>
    </row>
    <row r="127" spans="1:12" x14ac:dyDescent="0.2">
      <c r="A127" s="15">
        <v>6</v>
      </c>
      <c r="B127" s="3" t="s">
        <v>17</v>
      </c>
      <c r="C127" s="4">
        <v>1473890.09</v>
      </c>
      <c r="D127" s="4">
        <v>558863.30000000005</v>
      </c>
      <c r="E127" s="4">
        <v>137965.09</v>
      </c>
      <c r="F127" s="4">
        <v>0</v>
      </c>
      <c r="G127" s="4">
        <v>27624.85</v>
      </c>
      <c r="H127" s="4">
        <v>106014.9</v>
      </c>
      <c r="I127" s="4">
        <v>0</v>
      </c>
      <c r="J127" s="4">
        <v>126905.48</v>
      </c>
      <c r="K127" s="4">
        <v>382004</v>
      </c>
      <c r="L127" s="4">
        <f t="shared" si="26"/>
        <v>2813267.71</v>
      </c>
    </row>
    <row r="128" spans="1:12" x14ac:dyDescent="0.2">
      <c r="A128" s="15">
        <v>7</v>
      </c>
      <c r="B128" s="3" t="s">
        <v>18</v>
      </c>
      <c r="C128" s="4">
        <v>1433789.15</v>
      </c>
      <c r="D128" s="4">
        <v>570040.56000000006</v>
      </c>
      <c r="E128" s="4">
        <v>135353.76</v>
      </c>
      <c r="F128" s="4">
        <v>0</v>
      </c>
      <c r="G128" s="4">
        <v>19403.650000000001</v>
      </c>
      <c r="H128" s="4">
        <v>36546.620000000003</v>
      </c>
      <c r="I128" s="4">
        <v>0</v>
      </c>
      <c r="J128" s="4">
        <v>43153.48</v>
      </c>
      <c r="K128" s="4">
        <v>0</v>
      </c>
      <c r="L128" s="4">
        <f t="shared" si="26"/>
        <v>2238287.2199999997</v>
      </c>
    </row>
    <row r="129" spans="1:12" x14ac:dyDescent="0.2">
      <c r="A129" s="15">
        <v>8</v>
      </c>
      <c r="B129" s="3" t="s">
        <v>8</v>
      </c>
      <c r="C129" s="4">
        <v>2841593.73</v>
      </c>
      <c r="D129" s="4">
        <v>1177338.67</v>
      </c>
      <c r="E129" s="4">
        <v>65573.31</v>
      </c>
      <c r="F129" s="4">
        <v>0</v>
      </c>
      <c r="G129" s="4">
        <v>24982.14</v>
      </c>
      <c r="H129" s="4">
        <v>90281.37</v>
      </c>
      <c r="I129" s="4">
        <v>0</v>
      </c>
      <c r="J129" s="4">
        <v>104573.51</v>
      </c>
      <c r="K129" s="4">
        <v>907513</v>
      </c>
      <c r="L129" s="4">
        <f t="shared" si="26"/>
        <v>5211855.7299999995</v>
      </c>
    </row>
    <row r="130" spans="1:12" x14ac:dyDescent="0.2">
      <c r="A130" s="15">
        <v>9</v>
      </c>
      <c r="B130" s="3" t="s">
        <v>9</v>
      </c>
      <c r="C130" s="4">
        <v>2545719.62</v>
      </c>
      <c r="D130" s="4">
        <v>1046937.24</v>
      </c>
      <c r="E130" s="4">
        <v>73697.440000000002</v>
      </c>
      <c r="F130" s="4">
        <v>0</v>
      </c>
      <c r="G130" s="4">
        <v>24593.25</v>
      </c>
      <c r="H130" s="4">
        <v>55873.2</v>
      </c>
      <c r="I130" s="4">
        <v>0</v>
      </c>
      <c r="J130" s="4">
        <v>66179.850000000006</v>
      </c>
      <c r="K130" s="4">
        <v>0</v>
      </c>
      <c r="L130" s="4">
        <f t="shared" si="26"/>
        <v>3813000.6000000006</v>
      </c>
    </row>
    <row r="131" spans="1:12" x14ac:dyDescent="0.2">
      <c r="A131" s="15">
        <v>10</v>
      </c>
      <c r="B131" s="3" t="s">
        <v>16</v>
      </c>
      <c r="C131" s="4">
        <v>1516338.9</v>
      </c>
      <c r="D131" s="4">
        <v>596120.85</v>
      </c>
      <c r="E131" s="4">
        <v>129405.74</v>
      </c>
      <c r="F131" s="4">
        <v>0</v>
      </c>
      <c r="G131" s="4">
        <v>22428.95</v>
      </c>
      <c r="H131" s="4">
        <v>41843.300000000003</v>
      </c>
      <c r="I131" s="4">
        <v>0</v>
      </c>
      <c r="J131" s="4">
        <v>50153.2</v>
      </c>
      <c r="K131" s="4">
        <v>26406</v>
      </c>
      <c r="L131" s="4">
        <f t="shared" si="26"/>
        <v>2382696.9400000004</v>
      </c>
    </row>
    <row r="132" spans="1:12" x14ac:dyDescent="0.2">
      <c r="A132" s="15">
        <v>11</v>
      </c>
      <c r="B132" s="3" t="s">
        <v>10</v>
      </c>
      <c r="C132" s="4">
        <v>2623355.4500000002</v>
      </c>
      <c r="D132" s="4">
        <v>1058114.51</v>
      </c>
      <c r="E132" s="4">
        <v>72827</v>
      </c>
      <c r="F132" s="4">
        <v>0</v>
      </c>
      <c r="G132" s="4">
        <v>31218.34</v>
      </c>
      <c r="H132" s="4">
        <v>111909.06</v>
      </c>
      <c r="I132" s="4">
        <v>0</v>
      </c>
      <c r="J132" s="4">
        <v>131200.56</v>
      </c>
      <c r="K132" s="4">
        <v>1169</v>
      </c>
      <c r="L132" s="4">
        <f t="shared" si="26"/>
        <v>4029793.92</v>
      </c>
    </row>
    <row r="133" spans="1:12" x14ac:dyDescent="0.2">
      <c r="A133" s="15">
        <v>12</v>
      </c>
      <c r="B133" s="3" t="s">
        <v>11</v>
      </c>
      <c r="C133" s="4">
        <v>3205424.61</v>
      </c>
      <c r="D133" s="4">
        <v>1240676.51</v>
      </c>
      <c r="E133" s="4">
        <v>62236.62</v>
      </c>
      <c r="F133" s="4">
        <v>0</v>
      </c>
      <c r="G133" s="4">
        <v>52927.64</v>
      </c>
      <c r="H133" s="4">
        <v>73360.160000000003</v>
      </c>
      <c r="I133" s="4">
        <v>0</v>
      </c>
      <c r="J133" s="4">
        <v>86998.5</v>
      </c>
      <c r="K133" s="4">
        <v>1761219</v>
      </c>
      <c r="L133" s="4">
        <f t="shared" si="26"/>
        <v>6482843.04</v>
      </c>
    </row>
    <row r="134" spans="1:12" x14ac:dyDescent="0.2">
      <c r="A134" s="15">
        <v>13</v>
      </c>
      <c r="B134" s="3" t="s">
        <v>12</v>
      </c>
      <c r="C134" s="4">
        <v>4196960.3099999996</v>
      </c>
      <c r="D134" s="4">
        <v>1747379.24</v>
      </c>
      <c r="E134" s="4">
        <v>44102.400000000001</v>
      </c>
      <c r="F134" s="4">
        <v>269.73</v>
      </c>
      <c r="G134" s="4">
        <v>34496.910000000003</v>
      </c>
      <c r="H134" s="4">
        <v>130826.26</v>
      </c>
      <c r="I134" s="4">
        <v>0</v>
      </c>
      <c r="J134" s="4">
        <v>157137.35</v>
      </c>
      <c r="K134" s="4">
        <v>0</v>
      </c>
      <c r="L134" s="4">
        <f t="shared" si="26"/>
        <v>6311172.2000000002</v>
      </c>
    </row>
    <row r="135" spans="1:12" ht="12.75" customHeight="1" x14ac:dyDescent="0.2">
      <c r="A135" s="15">
        <v>14</v>
      </c>
      <c r="B135" s="3" t="s">
        <v>35</v>
      </c>
      <c r="C135" s="4">
        <v>1949470.15</v>
      </c>
      <c r="D135" s="4">
        <v>793585.88</v>
      </c>
      <c r="E135" s="4">
        <v>97199.38</v>
      </c>
      <c r="F135" s="4">
        <v>0</v>
      </c>
      <c r="G135" s="4">
        <v>21138.149999999998</v>
      </c>
      <c r="H135" s="4">
        <v>24731.19</v>
      </c>
      <c r="I135" s="4">
        <v>0</v>
      </c>
      <c r="J135" s="4">
        <v>28887.97</v>
      </c>
      <c r="K135" s="4">
        <v>270077</v>
      </c>
      <c r="L135" s="4">
        <f t="shared" si="26"/>
        <v>3185089.7199999997</v>
      </c>
    </row>
    <row r="136" spans="1:12" x14ac:dyDescent="0.2">
      <c r="A136" s="15">
        <v>15</v>
      </c>
      <c r="B136" s="3" t="s">
        <v>26</v>
      </c>
      <c r="C136" s="4">
        <v>2555699.19</v>
      </c>
      <c r="D136" s="4">
        <v>1046937.24</v>
      </c>
      <c r="E136" s="4">
        <v>73697.440000000002</v>
      </c>
      <c r="F136" s="4">
        <v>0</v>
      </c>
      <c r="G136" s="4">
        <v>25851.65</v>
      </c>
      <c r="H136" s="4">
        <v>75299.179999999993</v>
      </c>
      <c r="I136" s="4">
        <v>0</v>
      </c>
      <c r="J136" s="4">
        <v>87233.74</v>
      </c>
      <c r="K136" s="4">
        <v>24207</v>
      </c>
      <c r="L136" s="4">
        <f t="shared" si="26"/>
        <v>3888925.44</v>
      </c>
    </row>
    <row r="137" spans="1:12" x14ac:dyDescent="0.2">
      <c r="A137" s="15">
        <v>16</v>
      </c>
      <c r="B137" s="3" t="s">
        <v>24</v>
      </c>
      <c r="C137" s="4">
        <v>7387778.5499999998</v>
      </c>
      <c r="D137" s="4">
        <v>3107279.92</v>
      </c>
      <c r="E137" s="4">
        <v>24662.53</v>
      </c>
      <c r="F137" s="4">
        <v>166.34</v>
      </c>
      <c r="G137" s="4">
        <v>51827.28</v>
      </c>
      <c r="H137" s="4">
        <v>297238.13</v>
      </c>
      <c r="I137" s="4">
        <v>0</v>
      </c>
      <c r="J137" s="4">
        <v>347851.23</v>
      </c>
      <c r="K137" s="4">
        <v>0</v>
      </c>
      <c r="L137" s="4">
        <f t="shared" si="26"/>
        <v>11216803.979999999</v>
      </c>
    </row>
    <row r="138" spans="1:12" x14ac:dyDescent="0.2">
      <c r="A138" s="15">
        <v>17</v>
      </c>
      <c r="B138" s="3" t="s">
        <v>13</v>
      </c>
      <c r="C138" s="4">
        <v>3195490.11</v>
      </c>
      <c r="D138" s="4">
        <v>1304014.3600000001</v>
      </c>
      <c r="E138" s="4">
        <v>59190.07</v>
      </c>
      <c r="F138" s="4">
        <v>0</v>
      </c>
      <c r="G138" s="4">
        <v>33742.35</v>
      </c>
      <c r="H138" s="4">
        <v>131104.79999999999</v>
      </c>
      <c r="I138" s="4">
        <v>0</v>
      </c>
      <c r="J138" s="4">
        <v>151693.04</v>
      </c>
      <c r="K138" s="4">
        <v>2084</v>
      </c>
      <c r="L138" s="4">
        <f t="shared" si="26"/>
        <v>4877318.7299999995</v>
      </c>
    </row>
    <row r="139" spans="1:12" x14ac:dyDescent="0.2">
      <c r="A139" s="15">
        <v>18</v>
      </c>
      <c r="B139" s="3" t="s">
        <v>4</v>
      </c>
      <c r="C139" s="4">
        <v>34067606.609999999</v>
      </c>
      <c r="D139" s="4">
        <v>14530445.67</v>
      </c>
      <c r="E139" s="4">
        <v>5367.73</v>
      </c>
      <c r="F139" s="4">
        <v>2277.11</v>
      </c>
      <c r="G139" s="4">
        <v>181886.65</v>
      </c>
      <c r="H139" s="4">
        <v>1542760.63</v>
      </c>
      <c r="I139" s="4">
        <v>0</v>
      </c>
      <c r="J139" s="4">
        <v>1400088.53</v>
      </c>
      <c r="K139" s="4">
        <v>13683</v>
      </c>
      <c r="L139" s="4">
        <f t="shared" si="26"/>
        <v>51744115.93</v>
      </c>
    </row>
    <row r="140" spans="1:12" x14ac:dyDescent="0.2">
      <c r="A140" s="15">
        <v>19</v>
      </c>
      <c r="B140" s="3" t="s">
        <v>14</v>
      </c>
      <c r="C140" s="4">
        <v>3354557.16</v>
      </c>
      <c r="D140" s="4">
        <v>1412061.26</v>
      </c>
      <c r="E140" s="4">
        <v>54692.78</v>
      </c>
      <c r="F140" s="4">
        <v>0</v>
      </c>
      <c r="G140" s="4">
        <v>23209.379999999997</v>
      </c>
      <c r="H140" s="4">
        <v>98954.99</v>
      </c>
      <c r="I140" s="4">
        <v>0</v>
      </c>
      <c r="J140" s="4">
        <v>115537.94</v>
      </c>
      <c r="K140" s="4">
        <v>131319</v>
      </c>
      <c r="L140" s="4">
        <f t="shared" si="26"/>
        <v>5190332.5100000007</v>
      </c>
    </row>
    <row r="141" spans="1:12" x14ac:dyDescent="0.2">
      <c r="A141" s="15">
        <v>20</v>
      </c>
      <c r="B141" s="3" t="s">
        <v>15</v>
      </c>
      <c r="C141" s="4">
        <v>2877325.65</v>
      </c>
      <c r="D141" s="4">
        <v>1154984.1299999999</v>
      </c>
      <c r="E141" s="4">
        <v>66733.89</v>
      </c>
      <c r="F141" s="4">
        <v>0</v>
      </c>
      <c r="G141" s="4">
        <v>35816.979999999996</v>
      </c>
      <c r="H141" s="4">
        <v>154503.96</v>
      </c>
      <c r="I141" s="4">
        <v>0</v>
      </c>
      <c r="J141" s="4">
        <v>179476.39</v>
      </c>
      <c r="K141" s="4">
        <v>0</v>
      </c>
      <c r="L141" s="4">
        <f t="shared" si="26"/>
        <v>4468841</v>
      </c>
    </row>
    <row r="142" spans="1:12" x14ac:dyDescent="0.2">
      <c r="A142" s="24" t="s">
        <v>0</v>
      </c>
      <c r="B142" s="25"/>
      <c r="C142" s="22">
        <f>SUM(C122:C141)</f>
        <v>89986306.729999989</v>
      </c>
      <c r="D142" s="22">
        <f t="shared" ref="D142:L142" si="27">SUM(D122:D141)</f>
        <v>37257553</v>
      </c>
      <c r="E142" s="22">
        <f t="shared" si="27"/>
        <v>1450736.9899999998</v>
      </c>
      <c r="F142" s="22">
        <f>SUM(F122:F141)</f>
        <v>3012.88</v>
      </c>
      <c r="G142" s="22">
        <f t="shared" si="27"/>
        <v>798449.41000000015</v>
      </c>
      <c r="H142" s="22">
        <f t="shared" si="27"/>
        <v>3802484.4800000004</v>
      </c>
      <c r="I142" s="22">
        <f t="shared" si="27"/>
        <v>0</v>
      </c>
      <c r="J142" s="22">
        <f t="shared" si="27"/>
        <v>3968828.33</v>
      </c>
      <c r="K142" s="22">
        <f t="shared" si="27"/>
        <v>3808335</v>
      </c>
      <c r="L142" s="22">
        <f t="shared" si="27"/>
        <v>141075706.81999999</v>
      </c>
    </row>
  </sheetData>
  <mergeCells count="67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L83:L85"/>
    <mergeCell ref="A44:L44"/>
    <mergeCell ref="B47:B49"/>
    <mergeCell ref="C47:C49"/>
    <mergeCell ref="D47:D49"/>
    <mergeCell ref="E47:E49"/>
    <mergeCell ref="F47:F49"/>
    <mergeCell ref="G47:G49"/>
    <mergeCell ref="H47:H49"/>
    <mergeCell ref="I47:I49"/>
    <mergeCell ref="J47:J49"/>
    <mergeCell ref="K47:K49"/>
    <mergeCell ref="L47:L49"/>
    <mergeCell ref="A45:L45"/>
    <mergeCell ref="J119:J121"/>
    <mergeCell ref="K119:K121"/>
    <mergeCell ref="L119:L121"/>
    <mergeCell ref="A70:B70"/>
    <mergeCell ref="A80:L80"/>
    <mergeCell ref="A81:L81"/>
    <mergeCell ref="B83:B85"/>
    <mergeCell ref="C83:C85"/>
    <mergeCell ref="D83:D85"/>
    <mergeCell ref="E83:E85"/>
    <mergeCell ref="F83:F85"/>
    <mergeCell ref="G83:G85"/>
    <mergeCell ref="H83:H85"/>
    <mergeCell ref="I83:I85"/>
    <mergeCell ref="J83:J85"/>
    <mergeCell ref="K83:K85"/>
    <mergeCell ref="E119:E121"/>
    <mergeCell ref="F119:F121"/>
    <mergeCell ref="G119:G121"/>
    <mergeCell ref="H119:H121"/>
    <mergeCell ref="I119:I121"/>
    <mergeCell ref="A142:B142"/>
    <mergeCell ref="A39:L39"/>
    <mergeCell ref="A40:L40"/>
    <mergeCell ref="A41:L41"/>
    <mergeCell ref="A75:L75"/>
    <mergeCell ref="A76:L76"/>
    <mergeCell ref="A77:L77"/>
    <mergeCell ref="A111:L111"/>
    <mergeCell ref="A112:L112"/>
    <mergeCell ref="A113:L113"/>
    <mergeCell ref="A106:B106"/>
    <mergeCell ref="A116:L116"/>
    <mergeCell ref="A117:L117"/>
    <mergeCell ref="B119:B121"/>
    <mergeCell ref="C119:C121"/>
    <mergeCell ref="D119:D121"/>
  </mergeCells>
  <printOptions horizontalCentered="1"/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2017-07-12T21:04:37Z</cp:lastPrinted>
  <dcterms:created xsi:type="dcterms:W3CDTF">2003-08-05T00:29:54Z</dcterms:created>
  <dcterms:modified xsi:type="dcterms:W3CDTF">2018-01-12T19:42:42Z</dcterms:modified>
</cp:coreProperties>
</file>